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40009_{1F30E834-6257-457A-8855-1960D6B5B8BD}" xr6:coauthVersionLast="47" xr6:coauthVersionMax="47" xr10:uidLastSave="{00000000-0000-0000-0000-000000000000}"/>
  <bookViews>
    <workbookView xWindow="28680" yWindow="-120" windowWidth="29040" windowHeight="15840"/>
  </bookViews>
  <sheets>
    <sheet name="RaportHidroZilnic" sheetId="1" r:id="rId1"/>
  </sheets>
  <definedNames>
    <definedName name="_xlnm._FilterDatabase" localSheetId="0" hidden="1">RaportHidroZilnic!$A$8:$Q$85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" i="1" l="1"/>
  <c r="AB4" i="1"/>
  <c r="Z5" i="1"/>
  <c r="Z4" i="1"/>
</calcChain>
</file>

<file path=xl/sharedStrings.xml><?xml version="1.0" encoding="utf-8"?>
<sst xmlns="http://schemas.openxmlformats.org/spreadsheetml/2006/main" count="256" uniqueCount="193">
  <si>
    <t>CodHy</t>
  </si>
  <si>
    <t xml:space="preserve">Curs apa    </t>
  </si>
  <si>
    <t xml:space="preserve">Nume      </t>
  </si>
  <si>
    <t>F1</t>
  </si>
  <si>
    <t>CA</t>
  </si>
  <si>
    <t>CI</t>
  </si>
  <si>
    <t>CP</t>
  </si>
  <si>
    <t>(</t>
  </si>
  <si>
    <t>gheata la mal</t>
  </si>
  <si>
    <t>*</t>
  </si>
  <si>
    <t>naboi</t>
  </si>
  <si>
    <t>P</t>
  </si>
  <si>
    <t>pod de gheata  cu ochiuri</t>
  </si>
  <si>
    <t>|</t>
  </si>
  <si>
    <t>pod de gheata compact</t>
  </si>
  <si>
    <t>gheata scufundata in lungul malurilor</t>
  </si>
  <si>
    <t>o</t>
  </si>
  <si>
    <t>?2</t>
  </si>
  <si>
    <t>?</t>
  </si>
  <si>
    <t>Ki</t>
  </si>
  <si>
    <t>DISPECERAT</t>
  </si>
  <si>
    <t>Legenda:</t>
  </si>
  <si>
    <t>CA = cota de atentie</t>
  </si>
  <si>
    <t>CI = cota de inundatie</t>
  </si>
  <si>
    <t>CP = cota de pericol</t>
  </si>
  <si>
    <r>
      <t xml:space="preserve">F1, F2 = </t>
    </r>
    <r>
      <rPr>
        <sz val="9"/>
        <rFont val="Arial"/>
        <family val="2"/>
        <charset val="238"/>
      </rPr>
      <t>fenomene de iarna pe rau</t>
    </r>
  </si>
  <si>
    <r>
      <t xml:space="preserve">Ki = </t>
    </r>
    <r>
      <rPr>
        <sz val="9"/>
        <rFont val="Arial"/>
        <family val="2"/>
        <charset val="238"/>
      </rPr>
      <t xml:space="preserve">coeficientul de iarna </t>
    </r>
  </si>
  <si>
    <r>
      <rPr>
        <b/>
        <sz val="9"/>
        <rFont val="Arial"/>
        <family val="2"/>
        <charset val="238"/>
      </rPr>
      <t>Nivel</t>
    </r>
    <r>
      <rPr>
        <sz val="9"/>
        <rFont val="Arial"/>
        <family val="2"/>
        <charset val="238"/>
      </rPr>
      <t xml:space="preserve"> = nivel de ora 06</t>
    </r>
  </si>
  <si>
    <r>
      <rPr>
        <b/>
        <sz val="9"/>
        <rFont val="Arial"/>
        <family val="2"/>
        <charset val="238"/>
      </rPr>
      <t>Tend</t>
    </r>
    <r>
      <rPr>
        <sz val="9"/>
        <rFont val="Arial"/>
        <family val="2"/>
        <charset val="238"/>
      </rPr>
      <t xml:space="preserve"> = variatia de nivel pe 24 de ore </t>
    </r>
  </si>
  <si>
    <r>
      <rPr>
        <b/>
        <sz val="9"/>
        <rFont val="Arial"/>
        <family val="2"/>
        <charset val="238"/>
      </rPr>
      <t>Debit</t>
    </r>
    <r>
      <rPr>
        <sz val="9"/>
        <rFont val="Arial"/>
        <family val="2"/>
        <charset val="238"/>
      </rPr>
      <t xml:space="preserve"> = debitul instantaneu de ora 06</t>
    </r>
  </si>
  <si>
    <r>
      <rPr>
        <b/>
        <sz val="9"/>
        <rFont val="Arial"/>
        <family val="2"/>
        <charset val="238"/>
      </rPr>
      <t>Qmed</t>
    </r>
    <r>
      <rPr>
        <sz val="9"/>
        <rFont val="Arial"/>
        <family val="2"/>
        <charset val="238"/>
      </rPr>
      <t xml:space="preserve"> = debit mediu multianul lunar</t>
    </r>
  </si>
  <si>
    <r>
      <t xml:space="preserve">Precip. </t>
    </r>
    <r>
      <rPr>
        <sz val="9"/>
        <rFont val="Arial"/>
        <family val="2"/>
        <charset val="238"/>
      </rPr>
      <t xml:space="preserve">= precipitatii </t>
    </r>
  </si>
  <si>
    <r>
      <t xml:space="preserve">Zap. </t>
    </r>
    <r>
      <rPr>
        <sz val="9"/>
        <rFont val="Arial"/>
        <family val="2"/>
        <charset val="238"/>
      </rPr>
      <t>= strat de zapada</t>
    </r>
  </si>
  <si>
    <r>
      <t xml:space="preserve">Echiv. </t>
    </r>
    <r>
      <rPr>
        <sz val="9"/>
        <rFont val="Arial"/>
        <family val="2"/>
        <charset val="238"/>
      </rPr>
      <t>= echivalentul de apa in stratul de zapada</t>
    </r>
  </si>
  <si>
    <t>F2</t>
  </si>
  <si>
    <r>
      <t xml:space="preserve">Nivel
</t>
    </r>
    <r>
      <rPr>
        <sz val="9"/>
        <color indexed="62"/>
        <rFont val="Arial"/>
        <family val="2"/>
        <charset val="238"/>
      </rPr>
      <t>(cm)</t>
    </r>
    <r>
      <rPr>
        <b/>
        <sz val="9"/>
        <color indexed="62"/>
        <rFont val="Arial"/>
        <family val="2"/>
        <charset val="238"/>
      </rPr>
      <t xml:space="preserve"> </t>
    </r>
  </si>
  <si>
    <r>
      <rPr>
        <b/>
        <sz val="9"/>
        <rFont val="Arial"/>
        <family val="2"/>
        <charset val="238"/>
      </rPr>
      <t>Tend.</t>
    </r>
    <r>
      <rPr>
        <sz val="9"/>
        <rFont val="Arial"/>
        <family val="2"/>
        <charset val="238"/>
      </rPr>
      <t xml:space="preserve">
(cm)</t>
    </r>
  </si>
  <si>
    <r>
      <t xml:space="preserve">Debit
</t>
    </r>
    <r>
      <rPr>
        <sz val="9"/>
        <color indexed="18"/>
        <rFont val="Arial"/>
        <family val="2"/>
        <charset val="238"/>
      </rPr>
      <t>(mc/s)</t>
    </r>
  </si>
  <si>
    <r>
      <t xml:space="preserve">Qmed
</t>
    </r>
    <r>
      <rPr>
        <sz val="9"/>
        <rFont val="Arial"/>
        <family val="2"/>
        <charset val="238"/>
      </rPr>
      <t>(mc/s)</t>
    </r>
    <r>
      <rPr>
        <b/>
        <sz val="9"/>
        <rFont val="Arial"/>
        <family val="2"/>
        <charset val="238"/>
      </rPr>
      <t xml:space="preserve"> </t>
    </r>
  </si>
  <si>
    <r>
      <t xml:space="preserve">Kk
</t>
    </r>
    <r>
      <rPr>
        <sz val="9"/>
        <rFont val="Arial"/>
        <family val="2"/>
        <charset val="238"/>
      </rPr>
      <t>(%)</t>
    </r>
  </si>
  <si>
    <r>
      <t xml:space="preserve">Zap.
</t>
    </r>
    <r>
      <rPr>
        <sz val="9"/>
        <color indexed="20"/>
        <rFont val="Arial"/>
        <family val="2"/>
        <charset val="238"/>
      </rPr>
      <t>(cm)</t>
    </r>
  </si>
  <si>
    <r>
      <t xml:space="preserve">Echiv.
</t>
    </r>
    <r>
      <rPr>
        <sz val="9"/>
        <color indexed="20"/>
        <rFont val="Arial"/>
        <family val="2"/>
        <charset val="238"/>
      </rPr>
      <t>(l/mp)</t>
    </r>
  </si>
  <si>
    <t>Ora 06:00</t>
  </si>
  <si>
    <t>Administraţia Naţională „Apele Române”</t>
  </si>
  <si>
    <t>:|</t>
  </si>
  <si>
    <t>ingramadire de sloiuri (zapor) in aval</t>
  </si>
  <si>
    <t>curg gheturi (10-70 % din suprafata apei)</t>
  </si>
  <si>
    <t>curg gheturi (80-100 % din suprafata apei)</t>
  </si>
  <si>
    <t>?1</t>
  </si>
  <si>
    <t>ingramadire de sloiuri (zapor) la statie</t>
  </si>
  <si>
    <t>?3</t>
  </si>
  <si>
    <t>ingramadire de sloiuri (zapor) in amonte</t>
  </si>
  <si>
    <t>apa peste (podul de) gheata</t>
  </si>
  <si>
    <t>[</t>
  </si>
  <si>
    <t>Pod de gheata suspendat</t>
  </si>
  <si>
    <t xml:space="preserve">    Legenda fenomene de iarna F1, F2</t>
  </si>
  <si>
    <t>Kk</t>
  </si>
  <si>
    <t>Precip.</t>
  </si>
  <si>
    <t>Oscilații H / 24 h</t>
  </si>
  <si>
    <t>&lt;1</t>
  </si>
  <si>
    <t>Bold</t>
  </si>
  <si>
    <t>19-19.9 l/mp</t>
  </si>
  <si>
    <t>2 si 3.99</t>
  </si>
  <si>
    <t>20-24.9 l/mp</t>
  </si>
  <si>
    <t>Mures</t>
  </si>
  <si>
    <t>de la</t>
  </si>
  <si>
    <t>la</t>
  </si>
  <si>
    <t>4 si 5.99</t>
  </si>
  <si>
    <t>25-49.9 l/mp</t>
  </si>
  <si>
    <t>afluenti</t>
  </si>
  <si>
    <t>6 si 7.99</t>
  </si>
  <si>
    <t>50-89.9 l/mp</t>
  </si>
  <si>
    <t>8 si 9.99</t>
  </si>
  <si>
    <t>peste 90 l/mp</t>
  </si>
  <si>
    <t>10 si 14.99</t>
  </si>
  <si>
    <t>peste 15</t>
  </si>
  <si>
    <r>
      <rPr>
        <b/>
        <sz val="9"/>
        <rFont val="Arial"/>
        <family val="2"/>
        <charset val="238"/>
      </rPr>
      <t xml:space="preserve">Kk = </t>
    </r>
    <r>
      <rPr>
        <sz val="9"/>
        <rFont val="Arial"/>
        <family val="2"/>
        <charset val="238"/>
      </rPr>
      <t>coeficient  (Q zilnic fata de Q mediu multianual lunar)</t>
    </r>
  </si>
  <si>
    <r>
      <t xml:space="preserve">Precip.
</t>
    </r>
    <r>
      <rPr>
        <sz val="8"/>
        <color indexed="58"/>
        <rFont val="Arial"/>
        <family val="2"/>
        <charset val="238"/>
      </rPr>
      <t>(l/mp/24h)</t>
    </r>
  </si>
  <si>
    <t>A.B.A. Mureş</t>
  </si>
  <si>
    <t>Situatia statiilor hidrometrice, din data: 27/12/2021</t>
  </si>
  <si>
    <t>MURES</t>
  </si>
  <si>
    <t>SUSENI</t>
  </si>
  <si>
    <t>TOPLITA(MURES)</t>
  </si>
  <si>
    <t>STANCENI</t>
  </si>
  <si>
    <t>GALAOAIA</t>
  </si>
  <si>
    <t>LUDUS(MURES)</t>
  </si>
  <si>
    <t>GLODENI</t>
  </si>
  <si>
    <t>OCNA MURES</t>
  </si>
  <si>
    <t>ALBA IULIA</t>
  </si>
  <si>
    <t>ACMARIU</t>
  </si>
  <si>
    <t>GELMAR</t>
  </si>
  <si>
    <t>BRANISCA</t>
  </si>
  <si>
    <t>SAVARSIN</t>
  </si>
  <si>
    <t>RADNA</t>
  </si>
  <si>
    <t>ARAD</t>
  </si>
  <si>
    <t>NADLAC</t>
  </si>
  <si>
    <t>TOPLITA (LOMAS)</t>
  </si>
  <si>
    <t>TOPLITA</t>
  </si>
  <si>
    <t>RASTOLITA</t>
  </si>
  <si>
    <t>GURGHIU</t>
  </si>
  <si>
    <t>LAPUSNA</t>
  </si>
  <si>
    <t>IBANESTI</t>
  </si>
  <si>
    <t>LUT</t>
  </si>
  <si>
    <t>BREAZA</t>
  </si>
  <si>
    <t>NIRAJ</t>
  </si>
  <si>
    <t>CINTA</t>
  </si>
  <si>
    <t>COMLOD (LECHINTA)</t>
  </si>
  <si>
    <t>BAND</t>
  </si>
  <si>
    <t>ARIES</t>
  </si>
  <si>
    <t>ARIESENI</t>
  </si>
  <si>
    <t>ALBAC</t>
  </si>
  <si>
    <t>NEAGRA</t>
  </si>
  <si>
    <t>VADU MOTILOR</t>
  </si>
  <si>
    <t>SCARISOARA</t>
  </si>
  <si>
    <t>CIMPENI</t>
  </si>
  <si>
    <t>BAIA DE ARIES</t>
  </si>
  <si>
    <t>BURU</t>
  </si>
  <si>
    <t>TURDA</t>
  </si>
  <si>
    <t>ABRUD</t>
  </si>
  <si>
    <t>ARIESUL MIC</t>
  </si>
  <si>
    <t>PONOREL</t>
  </si>
  <si>
    <t>VALEA SESEI</t>
  </si>
  <si>
    <t>VALEA LUPSII</t>
  </si>
  <si>
    <t>POSAGA</t>
  </si>
  <si>
    <t>IARA</t>
  </si>
  <si>
    <t>VALEA IERII</t>
  </si>
  <si>
    <t>HĂSDATE</t>
  </si>
  <si>
    <t>PETRESTII DE JOS</t>
  </si>
  <si>
    <t>GEOAGIU (MANASTIREA)</t>
  </si>
  <si>
    <t>TEIUS</t>
  </si>
  <si>
    <t>TARNAVA (TARNAVA MARE)</t>
  </si>
  <si>
    <t>VARSAG AVAL</t>
  </si>
  <si>
    <t>ZETEA</t>
  </si>
  <si>
    <t>ODORHEIU SECUIESC</t>
  </si>
  <si>
    <t>VANATORI</t>
  </si>
  <si>
    <t>SIGHISOARA</t>
  </si>
  <si>
    <t>MEDIAS</t>
  </si>
  <si>
    <t>BLAJ</t>
  </si>
  <si>
    <t>TARNAVA</t>
  </si>
  <si>
    <t>MIHALT</t>
  </si>
  <si>
    <t>SICASAU</t>
  </si>
  <si>
    <t>FEERNIC</t>
  </si>
  <si>
    <t>SIMONESTI</t>
  </si>
  <si>
    <t>LASLEA (ROANDOLA)</t>
  </si>
  <si>
    <t>LASLEA</t>
  </si>
  <si>
    <t>VISA</t>
  </si>
  <si>
    <t>SEICA MARE</t>
  </si>
  <si>
    <t>TARNAVA MICA</t>
  </si>
  <si>
    <t>SARATENI</t>
  </si>
  <si>
    <t>BALAUSERI</t>
  </si>
  <si>
    <t>TARNAVENI</t>
  </si>
  <si>
    <t>SOVATA</t>
  </si>
  <si>
    <t>CUSMED</t>
  </si>
  <si>
    <t>CRISENI</t>
  </si>
  <si>
    <t>DOMALD (ZAGAR)</t>
  </si>
  <si>
    <t>ZAGAR</t>
  </si>
  <si>
    <t>SECAS</t>
  </si>
  <si>
    <t>COLIBI</t>
  </si>
  <si>
    <t>GALDA</t>
  </si>
  <si>
    <t>BENIC</t>
  </si>
  <si>
    <t>AMPOI</t>
  </si>
  <si>
    <t>ZLATNA</t>
  </si>
  <si>
    <t>BARABANT</t>
  </si>
  <si>
    <t>SEBES</t>
  </si>
  <si>
    <t>PIANUL(MARDILIE)</t>
  </si>
  <si>
    <t>VINTU DE JOS</t>
  </si>
  <si>
    <t>CUGIR</t>
  </si>
  <si>
    <t>CUGIR AVAL</t>
  </si>
  <si>
    <t>GEOAGIU (BALSA, OGRADA)</t>
  </si>
  <si>
    <t>GEOAGIU BAI</t>
  </si>
  <si>
    <t>ORASTIE (BERIU, GRADISTEA)</t>
  </si>
  <si>
    <t>ORASTIE</t>
  </si>
  <si>
    <t>SIBISEL (RAU MARE, ALUN)</t>
  </si>
  <si>
    <t>SIBISEL</t>
  </si>
  <si>
    <t>STREI</t>
  </si>
  <si>
    <t>PUI(STREI)</t>
  </si>
  <si>
    <t>PETRENI</t>
  </si>
  <si>
    <t>RAUL MARE</t>
  </si>
  <si>
    <t>PADASEL</t>
  </si>
  <si>
    <t>RAUSOR (LUNCA NEGRII)</t>
  </si>
  <si>
    <t>RAU DE MORI</t>
  </si>
  <si>
    <t>RAUL GALBEN (DENSUS)</t>
  </si>
  <si>
    <t>HATEG</t>
  </si>
  <si>
    <t>VALEA LUNCANILOR</t>
  </si>
  <si>
    <t>CHITID</t>
  </si>
  <si>
    <t>CERNA</t>
  </si>
  <si>
    <t>TOPLITA(CERNA)</t>
  </si>
  <si>
    <t>TROAS</t>
  </si>
  <si>
    <t>SĂVÂRSIN</t>
  </si>
  <si>
    <t>Dispecer de serviciu: Calin Iurian</t>
  </si>
  <si>
    <t>CB</t>
  </si>
  <si>
    <t>CO</t>
  </si>
  <si>
    <t>lipsa 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</si>
</sst>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1" formatCode="_(* #,##0.00_);_(* \(#,##0.00\);_(* &quot;-&quot;??_);_(@_)"/>
    <numFmt numFmtId="176" formatCode="0.0"/>
    <numFmt numFmtId="181" formatCode="_-* #,##0.0_-;\-* #,##0.0_-;_-* &quot;-&quot;??_-;_-@_-"/>
  </numFmts>
  <fonts count="3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9"/>
      <color indexed="4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62"/>
      <name val="Arial"/>
      <family val="2"/>
      <charset val="238"/>
    </font>
    <font>
      <b/>
      <sz val="9"/>
      <color indexed="58"/>
      <name val="Arial"/>
      <family val="2"/>
      <charset val="238"/>
    </font>
    <font>
      <b/>
      <sz val="9"/>
      <color indexed="2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62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indexed="20"/>
      <name val="Arial"/>
      <family val="2"/>
      <charset val="238"/>
    </font>
    <font>
      <sz val="9"/>
      <color indexed="48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i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8"/>
      <color indexed="5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9">
    <xf numFmtId="0" fontId="0" fillId="0" borderId="0"/>
    <xf numFmtId="0" fontId="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5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14" fillId="0" borderId="0" xfId="0" applyFont="1"/>
    <xf numFmtId="0" fontId="7" fillId="0" borderId="0" xfId="0" applyFont="1"/>
    <xf numFmtId="176" fontId="4" fillId="0" borderId="0" xfId="0" applyNumberFormat="1" applyFont="1"/>
    <xf numFmtId="0" fontId="1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11" borderId="0" xfId="0" applyFont="1" applyFill="1"/>
    <xf numFmtId="0" fontId="5" fillId="11" borderId="0" xfId="0" applyFont="1" applyFill="1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19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6" fillId="2" borderId="0" xfId="0" applyFont="1" applyFill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0" borderId="0" xfId="0" applyFont="1"/>
    <xf numFmtId="0" fontId="30" fillId="0" borderId="1" xfId="0" applyFont="1" applyBorder="1" applyAlignment="1">
      <alignment horizontal="left" vertical="center"/>
    </xf>
    <xf numFmtId="0" fontId="24" fillId="0" borderId="1" xfId="0" applyFont="1" applyBorder="1"/>
    <xf numFmtId="0" fontId="0" fillId="12" borderId="1" xfId="0" applyFill="1" applyBorder="1"/>
    <xf numFmtId="0" fontId="25" fillId="0" borderId="1" xfId="0" applyFont="1" applyBorder="1" applyAlignment="1">
      <alignment horizontal="left"/>
    </xf>
    <xf numFmtId="181" fontId="26" fillId="0" borderId="1" xfId="30" applyNumberFormat="1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0" fillId="13" borderId="1" xfId="0" applyFill="1" applyBorder="1"/>
    <xf numFmtId="181" fontId="31" fillId="14" borderId="1" xfId="30" applyNumberFormat="1" applyFont="1" applyFill="1" applyBorder="1" applyAlignment="1">
      <alignment horizontal="center"/>
    </xf>
    <xf numFmtId="0" fontId="28" fillId="15" borderId="1" xfId="0" applyFont="1" applyFill="1" applyBorder="1" applyAlignment="1">
      <alignment horizontal="left" wrapText="1"/>
    </xf>
    <xf numFmtId="181" fontId="31" fillId="3" borderId="1" xfId="30" applyNumberFormat="1" applyFont="1" applyFill="1" applyBorder="1" applyAlignment="1">
      <alignment horizontal="center"/>
    </xf>
    <xf numFmtId="181" fontId="31" fillId="4" borderId="1" xfId="30" applyNumberFormat="1" applyFont="1" applyFill="1" applyBorder="1" applyAlignment="1">
      <alignment horizontal="center"/>
    </xf>
    <xf numFmtId="0" fontId="28" fillId="5" borderId="1" xfId="0" applyFont="1" applyFill="1" applyBorder="1" applyAlignment="1">
      <alignment horizontal="left" wrapText="1"/>
    </xf>
    <xf numFmtId="0" fontId="0" fillId="0" borderId="0" xfId="0" applyFill="1" applyBorder="1"/>
    <xf numFmtId="0" fontId="24" fillId="0" borderId="0" xfId="0" applyFont="1" applyFill="1" applyBorder="1"/>
    <xf numFmtId="181" fontId="26" fillId="0" borderId="0" xfId="30" applyNumberFormat="1" applyFont="1" applyFill="1" applyBorder="1" applyAlignment="1">
      <alignment horizontal="center"/>
    </xf>
    <xf numFmtId="181" fontId="31" fillId="0" borderId="0" xfId="3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14" fillId="6" borderId="4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2" fontId="11" fillId="16" borderId="4" xfId="0" applyNumberFormat="1" applyFont="1" applyFill="1" applyBorder="1" applyAlignment="1">
      <alignment horizontal="center" vertical="center"/>
    </xf>
    <xf numFmtId="2" fontId="4" fillId="16" borderId="4" xfId="0" applyNumberFormat="1" applyFont="1" applyFill="1" applyBorder="1" applyAlignment="1">
      <alignment horizontal="center" vertical="center"/>
    </xf>
    <xf numFmtId="2" fontId="4" fillId="16" borderId="4" xfId="2" applyNumberFormat="1" applyFont="1" applyFill="1" applyBorder="1" applyAlignment="1">
      <alignment horizontal="center" vertical="center"/>
    </xf>
    <xf numFmtId="176" fontId="4" fillId="16" borderId="4" xfId="0" applyNumberFormat="1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2" fontId="11" fillId="16" borderId="1" xfId="0" applyNumberFormat="1" applyFont="1" applyFill="1" applyBorder="1" applyAlignment="1">
      <alignment horizontal="center" vertical="center"/>
    </xf>
    <xf numFmtId="2" fontId="4" fillId="16" borderId="1" xfId="0" applyNumberFormat="1" applyFont="1" applyFill="1" applyBorder="1" applyAlignment="1">
      <alignment horizontal="center" vertical="center"/>
    </xf>
    <xf numFmtId="2" fontId="4" fillId="16" borderId="1" xfId="2" applyNumberFormat="1" applyFont="1" applyFill="1" applyBorder="1" applyAlignment="1">
      <alignment horizontal="center" vertical="center"/>
    </xf>
    <xf numFmtId="176" fontId="4" fillId="16" borderId="1" xfId="0" applyNumberFormat="1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4" fillId="16" borderId="9" xfId="0" applyFont="1" applyFill="1" applyBorder="1" applyAlignment="1">
      <alignment horizontal="center" vertical="center"/>
    </xf>
    <xf numFmtId="2" fontId="11" fillId="16" borderId="9" xfId="0" applyNumberFormat="1" applyFont="1" applyFill="1" applyBorder="1" applyAlignment="1">
      <alignment horizontal="center" vertical="center"/>
    </xf>
    <xf numFmtId="2" fontId="4" fillId="16" borderId="9" xfId="0" applyNumberFormat="1" applyFont="1" applyFill="1" applyBorder="1" applyAlignment="1">
      <alignment horizontal="center" vertical="center"/>
    </xf>
    <xf numFmtId="176" fontId="4" fillId="16" borderId="9" xfId="0" applyNumberFormat="1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2" fontId="11" fillId="16" borderId="7" xfId="0" applyNumberFormat="1" applyFont="1" applyFill="1" applyBorder="1" applyAlignment="1">
      <alignment horizontal="center" vertical="center"/>
    </xf>
    <xf numFmtId="2" fontId="4" fillId="16" borderId="7" xfId="0" applyNumberFormat="1" applyFont="1" applyFill="1" applyBorder="1" applyAlignment="1">
      <alignment horizontal="center" vertical="center"/>
    </xf>
    <xf numFmtId="176" fontId="4" fillId="16" borderId="7" xfId="0" applyNumberFormat="1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7" fillId="8" borderId="0" xfId="0" applyFont="1" applyFill="1" applyBorder="1" applyAlignment="1">
      <alignment horizontal="left" vertical="center"/>
    </xf>
    <xf numFmtId="0" fontId="4" fillId="1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9" borderId="4" xfId="0" applyFont="1" applyFill="1" applyBorder="1" applyAlignment="1">
      <alignment horizontal="left" vertical="center" wrapText="1"/>
    </xf>
    <xf numFmtId="0" fontId="13" fillId="9" borderId="7" xfId="0" applyFont="1" applyFill="1" applyBorder="1" applyAlignment="1">
      <alignment horizontal="left" vertical="center"/>
    </xf>
    <xf numFmtId="0" fontId="7" fillId="12" borderId="3" xfId="0" applyFont="1" applyFill="1" applyBorder="1" applyAlignment="1">
      <alignment horizontal="left"/>
    </xf>
    <xf numFmtId="0" fontId="7" fillId="12" borderId="6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76" fontId="12" fillId="10" borderId="4" xfId="8" applyNumberFormat="1" applyFont="1" applyFill="1" applyBorder="1" applyAlignment="1">
      <alignment horizontal="left" vertical="center" wrapText="1"/>
    </xf>
    <xf numFmtId="176" fontId="12" fillId="10" borderId="7" xfId="8" applyNumberFormat="1" applyFont="1" applyFill="1" applyBorder="1" applyAlignment="1">
      <alignment horizontal="left" vertical="center"/>
    </xf>
    <xf numFmtId="2" fontId="8" fillId="2" borderId="4" xfId="8" applyNumberFormat="1" applyFont="1" applyFill="1" applyBorder="1" applyAlignment="1">
      <alignment horizontal="left" vertical="center" wrapText="1"/>
    </xf>
    <xf numFmtId="2" fontId="8" fillId="2" borderId="7" xfId="8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0" fillId="6" borderId="4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left" vertical="center"/>
    </xf>
    <xf numFmtId="0" fontId="10" fillId="8" borderId="7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19" xfId="0" applyBorder="1" applyAlignment="1"/>
    <xf numFmtId="0" fontId="7" fillId="5" borderId="4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176" fontId="13" fillId="9" borderId="4" xfId="8" applyNumberFormat="1" applyFont="1" applyFill="1" applyBorder="1" applyAlignment="1">
      <alignment horizontal="left" vertical="center" wrapText="1"/>
    </xf>
    <xf numFmtId="176" fontId="13" fillId="9" borderId="7" xfId="8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32" fillId="16" borderId="4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2" fontId="7" fillId="16" borderId="1" xfId="2" applyNumberFormat="1" applyFont="1" applyFill="1" applyBorder="1" applyAlignment="1">
      <alignment horizontal="center" vertical="center"/>
    </xf>
    <xf numFmtId="2" fontId="7" fillId="15" borderId="1" xfId="2" applyNumberFormat="1" applyFont="1" applyFill="1" applyBorder="1" applyAlignment="1">
      <alignment horizontal="center" vertical="center"/>
    </xf>
    <xf numFmtId="2" fontId="7" fillId="15" borderId="7" xfId="2" applyNumberFormat="1" applyFont="1" applyFill="1" applyBorder="1" applyAlignment="1">
      <alignment horizontal="center" vertical="center"/>
    </xf>
    <xf numFmtId="0" fontId="28" fillId="17" borderId="1" xfId="0" applyFont="1" applyFill="1" applyBorder="1" applyAlignment="1">
      <alignment horizontal="left" wrapText="1"/>
    </xf>
    <xf numFmtId="2" fontId="7" fillId="17" borderId="1" xfId="2" applyNumberFormat="1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horizontal="left" wrapText="1"/>
    </xf>
    <xf numFmtId="2" fontId="7" fillId="18" borderId="1" xfId="2" applyNumberFormat="1" applyFont="1" applyFill="1" applyBorder="1" applyAlignment="1">
      <alignment horizontal="center" vertical="center"/>
    </xf>
    <xf numFmtId="2" fontId="7" fillId="12" borderId="1" xfId="2" applyNumberFormat="1" applyFont="1" applyFill="1" applyBorder="1" applyAlignment="1">
      <alignment horizontal="center" vertical="center"/>
    </xf>
    <xf numFmtId="2" fontId="7" fillId="13" borderId="1" xfId="2" applyNumberFormat="1" applyFont="1" applyFill="1" applyBorder="1" applyAlignment="1">
      <alignment horizontal="center" vertical="center"/>
    </xf>
    <xf numFmtId="2" fontId="7" fillId="13" borderId="9" xfId="2" applyNumberFormat="1" applyFont="1" applyFill="1" applyBorder="1" applyAlignment="1">
      <alignment horizontal="center" vertical="center"/>
    </xf>
  </cellXfs>
  <cellStyles count="269">
    <cellStyle name="Normal" xfId="0" builtinId="0"/>
    <cellStyle name="Normal 2" xfId="1"/>
    <cellStyle name="Normal 2 2" xfId="2"/>
    <cellStyle name="Normal 2 2 2" xfId="3"/>
    <cellStyle name="Normal 2 2 3" xfId="4"/>
    <cellStyle name="Normal 3" xfId="5"/>
    <cellStyle name="Normal 3 2" xfId="6"/>
    <cellStyle name="Normal 3 3" xfId="7"/>
    <cellStyle name="Virgulă" xfId="8" builtinId="3"/>
    <cellStyle name="Virgulă 2" xfId="9"/>
    <cellStyle name="Virgulă 2 10" xfId="10"/>
    <cellStyle name="Virgulă 2 10 2" xfId="11"/>
    <cellStyle name="Virgulă 2 10 2 2" xfId="12"/>
    <cellStyle name="Virgulă 2 10 2 3" xfId="13"/>
    <cellStyle name="Virgulă 2 10 3" xfId="14"/>
    <cellStyle name="Virgulă 2 10 4" xfId="15"/>
    <cellStyle name="Virgulă 2 11" xfId="16"/>
    <cellStyle name="Virgulă 2 11 2" xfId="17"/>
    <cellStyle name="Virgulă 2 11 2 2" xfId="18"/>
    <cellStyle name="Virgulă 2 11 2 3" xfId="19"/>
    <cellStyle name="Virgulă 2 11 3" xfId="20"/>
    <cellStyle name="Virgulă 2 11 4" xfId="21"/>
    <cellStyle name="Virgulă 2 12" xfId="22"/>
    <cellStyle name="Virgulă 2 12 2" xfId="23"/>
    <cellStyle name="Virgulă 2 12 2 2" xfId="24"/>
    <cellStyle name="Virgulă 2 12 2 3" xfId="25"/>
    <cellStyle name="Virgulă 2 12 3" xfId="26"/>
    <cellStyle name="Virgulă 2 12 4" xfId="27"/>
    <cellStyle name="Virgulă 2 13" xfId="28"/>
    <cellStyle name="Virgulă 2 13 2" xfId="29"/>
    <cellStyle name="Virgulă 2 13 2 2" xfId="30"/>
    <cellStyle name="Virgulă 2 13 2 3" xfId="31"/>
    <cellStyle name="Virgulă 2 13 3" xfId="32"/>
    <cellStyle name="Virgulă 2 13 4" xfId="33"/>
    <cellStyle name="Virgulă 2 14" xfId="34"/>
    <cellStyle name="Virgulă 2 14 2" xfId="35"/>
    <cellStyle name="Virgulă 2 14 2 2" xfId="36"/>
    <cellStyle name="Virgulă 2 14 2 3" xfId="37"/>
    <cellStyle name="Virgulă 2 14 3" xfId="38"/>
    <cellStyle name="Virgulă 2 14 4" xfId="39"/>
    <cellStyle name="Virgulă 2 15" xfId="40"/>
    <cellStyle name="Virgulă 2 15 2" xfId="41"/>
    <cellStyle name="Virgulă 2 15 2 2" xfId="42"/>
    <cellStyle name="Virgulă 2 15 2 3" xfId="43"/>
    <cellStyle name="Virgulă 2 15 3" xfId="44"/>
    <cellStyle name="Virgulă 2 15 4" xfId="45"/>
    <cellStyle name="Virgulă 2 16" xfId="46"/>
    <cellStyle name="Virgulă 2 16 2" xfId="47"/>
    <cellStyle name="Virgulă 2 16 2 2" xfId="48"/>
    <cellStyle name="Virgulă 2 16 2 3" xfId="49"/>
    <cellStyle name="Virgulă 2 16 3" xfId="50"/>
    <cellStyle name="Virgulă 2 16 4" xfId="51"/>
    <cellStyle name="Virgulă 2 17" xfId="52"/>
    <cellStyle name="Virgulă 2 17 2" xfId="53"/>
    <cellStyle name="Virgulă 2 17 2 2" xfId="54"/>
    <cellStyle name="Virgulă 2 17 2 3" xfId="55"/>
    <cellStyle name="Virgulă 2 17 3" xfId="56"/>
    <cellStyle name="Virgulă 2 17 4" xfId="57"/>
    <cellStyle name="Virgulă 2 18" xfId="58"/>
    <cellStyle name="Virgulă 2 18 2" xfId="59"/>
    <cellStyle name="Virgulă 2 18 2 2" xfId="60"/>
    <cellStyle name="Virgulă 2 18 2 3" xfId="61"/>
    <cellStyle name="Virgulă 2 18 3" xfId="62"/>
    <cellStyle name="Virgulă 2 18 4" xfId="63"/>
    <cellStyle name="Virgulă 2 19" xfId="64"/>
    <cellStyle name="Virgulă 2 19 2" xfId="65"/>
    <cellStyle name="Virgulă 2 19 2 2" xfId="66"/>
    <cellStyle name="Virgulă 2 19 2 3" xfId="67"/>
    <cellStyle name="Virgulă 2 19 3" xfId="68"/>
    <cellStyle name="Virgulă 2 19 4" xfId="69"/>
    <cellStyle name="Virgulă 2 2" xfId="70"/>
    <cellStyle name="Virgulă 2 2 10" xfId="71"/>
    <cellStyle name="Virgulă 2 2 10 2" xfId="72"/>
    <cellStyle name="Virgulă 2 2 10 2 2" xfId="73"/>
    <cellStyle name="Virgulă 2 2 10 2 3" xfId="74"/>
    <cellStyle name="Virgulă 2 2 10 3" xfId="75"/>
    <cellStyle name="Virgulă 2 2 10 4" xfId="76"/>
    <cellStyle name="Virgulă 2 2 11" xfId="77"/>
    <cellStyle name="Virgulă 2 2 11 2" xfId="78"/>
    <cellStyle name="Virgulă 2 2 11 2 2" xfId="79"/>
    <cellStyle name="Virgulă 2 2 11 2 3" xfId="80"/>
    <cellStyle name="Virgulă 2 2 11 3" xfId="81"/>
    <cellStyle name="Virgulă 2 2 11 4" xfId="82"/>
    <cellStyle name="Virgulă 2 2 12" xfId="83"/>
    <cellStyle name="Virgulă 2 2 12 2" xfId="84"/>
    <cellStyle name="Virgulă 2 2 12 2 2" xfId="85"/>
    <cellStyle name="Virgulă 2 2 12 2 3" xfId="86"/>
    <cellStyle name="Virgulă 2 2 12 3" xfId="87"/>
    <cellStyle name="Virgulă 2 2 12 4" xfId="88"/>
    <cellStyle name="Virgulă 2 2 13" xfId="89"/>
    <cellStyle name="Virgulă 2 2 13 2" xfId="90"/>
    <cellStyle name="Virgulă 2 2 13 2 2" xfId="91"/>
    <cellStyle name="Virgulă 2 2 13 2 3" xfId="92"/>
    <cellStyle name="Virgulă 2 2 13 3" xfId="93"/>
    <cellStyle name="Virgulă 2 2 13 4" xfId="94"/>
    <cellStyle name="Virgulă 2 2 14" xfId="95"/>
    <cellStyle name="Virgulă 2 2 14 2" xfId="96"/>
    <cellStyle name="Virgulă 2 2 14 2 2" xfId="97"/>
    <cellStyle name="Virgulă 2 2 14 2 3" xfId="98"/>
    <cellStyle name="Virgulă 2 2 14 3" xfId="99"/>
    <cellStyle name="Virgulă 2 2 14 4" xfId="100"/>
    <cellStyle name="Virgulă 2 2 15" xfId="101"/>
    <cellStyle name="Virgulă 2 2 15 2" xfId="102"/>
    <cellStyle name="Virgulă 2 2 15 2 2" xfId="103"/>
    <cellStyle name="Virgulă 2 2 15 2 3" xfId="104"/>
    <cellStyle name="Virgulă 2 2 15 3" xfId="105"/>
    <cellStyle name="Virgulă 2 2 15 4" xfId="106"/>
    <cellStyle name="Virgulă 2 2 16" xfId="107"/>
    <cellStyle name="Virgulă 2 2 16 2" xfId="108"/>
    <cellStyle name="Virgulă 2 2 16 2 2" xfId="109"/>
    <cellStyle name="Virgulă 2 2 16 2 3" xfId="110"/>
    <cellStyle name="Virgulă 2 2 16 3" xfId="111"/>
    <cellStyle name="Virgulă 2 2 16 4" xfId="112"/>
    <cellStyle name="Virgulă 2 2 17" xfId="113"/>
    <cellStyle name="Virgulă 2 2 17 2" xfId="114"/>
    <cellStyle name="Virgulă 2 2 17 2 2" xfId="115"/>
    <cellStyle name="Virgulă 2 2 17 2 3" xfId="116"/>
    <cellStyle name="Virgulă 2 2 17 3" xfId="117"/>
    <cellStyle name="Virgulă 2 2 17 4" xfId="118"/>
    <cellStyle name="Virgulă 2 2 18" xfId="119"/>
    <cellStyle name="Virgulă 2 2 18 2" xfId="120"/>
    <cellStyle name="Virgulă 2 2 18 2 2" xfId="121"/>
    <cellStyle name="Virgulă 2 2 18 2 3" xfId="122"/>
    <cellStyle name="Virgulă 2 2 18 3" xfId="123"/>
    <cellStyle name="Virgulă 2 2 18 4" xfId="124"/>
    <cellStyle name="Virgulă 2 2 19" xfId="125"/>
    <cellStyle name="Virgulă 2 2 19 2" xfId="126"/>
    <cellStyle name="Virgulă 2 2 19 2 2" xfId="127"/>
    <cellStyle name="Virgulă 2 2 19 2 3" xfId="128"/>
    <cellStyle name="Virgulă 2 2 19 3" xfId="129"/>
    <cellStyle name="Virgulă 2 2 19 4" xfId="130"/>
    <cellStyle name="Virgulă 2 2 2" xfId="131"/>
    <cellStyle name="Virgulă 2 2 2 2" xfId="132"/>
    <cellStyle name="Virgulă 2 2 2 2 2" xfId="133"/>
    <cellStyle name="Virgulă 2 2 2 2 3" xfId="134"/>
    <cellStyle name="Virgulă 2 2 2 3" xfId="135"/>
    <cellStyle name="Virgulă 2 2 2 4" xfId="136"/>
    <cellStyle name="Virgulă 2 2 20" xfId="137"/>
    <cellStyle name="Virgulă 2 2 20 2" xfId="138"/>
    <cellStyle name="Virgulă 2 2 20 3" xfId="139"/>
    <cellStyle name="Virgulă 2 2 21" xfId="140"/>
    <cellStyle name="Virgulă 2 2 22" xfId="141"/>
    <cellStyle name="Virgulă 2 2 3" xfId="142"/>
    <cellStyle name="Virgulă 2 2 3 2" xfId="143"/>
    <cellStyle name="Virgulă 2 2 3 2 2" xfId="144"/>
    <cellStyle name="Virgulă 2 2 3 2 3" xfId="145"/>
    <cellStyle name="Virgulă 2 2 3 3" xfId="146"/>
    <cellStyle name="Virgulă 2 2 3 4" xfId="147"/>
    <cellStyle name="Virgulă 2 2 4" xfId="148"/>
    <cellStyle name="Virgulă 2 2 4 2" xfId="149"/>
    <cellStyle name="Virgulă 2 2 4 2 2" xfId="150"/>
    <cellStyle name="Virgulă 2 2 4 2 3" xfId="151"/>
    <cellStyle name="Virgulă 2 2 4 3" xfId="152"/>
    <cellStyle name="Virgulă 2 2 4 4" xfId="153"/>
    <cellStyle name="Virgulă 2 2 5" xfId="154"/>
    <cellStyle name="Virgulă 2 2 5 2" xfId="155"/>
    <cellStyle name="Virgulă 2 2 5 2 2" xfId="156"/>
    <cellStyle name="Virgulă 2 2 5 2 3" xfId="157"/>
    <cellStyle name="Virgulă 2 2 5 3" xfId="158"/>
    <cellStyle name="Virgulă 2 2 5 4" xfId="159"/>
    <cellStyle name="Virgulă 2 2 6" xfId="160"/>
    <cellStyle name="Virgulă 2 2 6 2" xfId="161"/>
    <cellStyle name="Virgulă 2 2 6 2 2" xfId="162"/>
    <cellStyle name="Virgulă 2 2 6 2 3" xfId="163"/>
    <cellStyle name="Virgulă 2 2 6 3" xfId="164"/>
    <cellStyle name="Virgulă 2 2 6 4" xfId="165"/>
    <cellStyle name="Virgulă 2 2 7" xfId="166"/>
    <cellStyle name="Virgulă 2 2 7 2" xfId="167"/>
    <cellStyle name="Virgulă 2 2 7 2 2" xfId="168"/>
    <cellStyle name="Virgulă 2 2 7 2 3" xfId="169"/>
    <cellStyle name="Virgulă 2 2 7 3" xfId="170"/>
    <cellStyle name="Virgulă 2 2 7 4" xfId="171"/>
    <cellStyle name="Virgulă 2 2 8" xfId="172"/>
    <cellStyle name="Virgulă 2 2 8 2" xfId="173"/>
    <cellStyle name="Virgulă 2 2 8 2 2" xfId="174"/>
    <cellStyle name="Virgulă 2 2 8 2 3" xfId="175"/>
    <cellStyle name="Virgulă 2 2 8 3" xfId="176"/>
    <cellStyle name="Virgulă 2 2 8 4" xfId="177"/>
    <cellStyle name="Virgulă 2 2 9" xfId="178"/>
    <cellStyle name="Virgulă 2 2 9 2" xfId="179"/>
    <cellStyle name="Virgulă 2 2 9 2 2" xfId="180"/>
    <cellStyle name="Virgulă 2 2 9 2 3" xfId="181"/>
    <cellStyle name="Virgulă 2 2 9 3" xfId="182"/>
    <cellStyle name="Virgulă 2 2 9 4" xfId="183"/>
    <cellStyle name="Virgulă 2 20" xfId="184"/>
    <cellStyle name="Virgulă 2 20 2" xfId="185"/>
    <cellStyle name="Virgulă 2 20 2 2" xfId="186"/>
    <cellStyle name="Virgulă 2 20 2 3" xfId="187"/>
    <cellStyle name="Virgulă 2 20 3" xfId="188"/>
    <cellStyle name="Virgulă 2 20 4" xfId="189"/>
    <cellStyle name="Virgulă 2 21" xfId="190"/>
    <cellStyle name="Virgulă 2 21 2" xfId="191"/>
    <cellStyle name="Virgulă 2 21 2 2" xfId="192"/>
    <cellStyle name="Virgulă 2 21 2 3" xfId="193"/>
    <cellStyle name="Virgulă 2 21 3" xfId="194"/>
    <cellStyle name="Virgulă 2 21 4" xfId="195"/>
    <cellStyle name="Virgulă 2 22" xfId="196"/>
    <cellStyle name="Virgulă 2 22 2" xfId="197"/>
    <cellStyle name="Virgulă 2 22 2 2" xfId="198"/>
    <cellStyle name="Virgulă 2 22 2 3" xfId="199"/>
    <cellStyle name="Virgulă 2 22 3" xfId="200"/>
    <cellStyle name="Virgulă 2 22 4" xfId="201"/>
    <cellStyle name="Virgulă 2 23" xfId="202"/>
    <cellStyle name="Virgulă 2 23 2" xfId="203"/>
    <cellStyle name="Virgulă 2 23 3" xfId="204"/>
    <cellStyle name="Virgulă 2 24" xfId="205"/>
    <cellStyle name="Virgulă 2 25" xfId="206"/>
    <cellStyle name="Virgulă 2 3" xfId="207"/>
    <cellStyle name="Virgulă 2 3 2" xfId="208"/>
    <cellStyle name="Virgulă 2 3 2 2" xfId="209"/>
    <cellStyle name="Virgulă 2 3 2 3" xfId="210"/>
    <cellStyle name="Virgulă 2 3 3" xfId="211"/>
    <cellStyle name="Virgulă 2 3 4" xfId="212"/>
    <cellStyle name="Virgulă 2 4" xfId="213"/>
    <cellStyle name="Virgulă 2 4 2" xfId="214"/>
    <cellStyle name="Virgulă 2 4 2 2" xfId="215"/>
    <cellStyle name="Virgulă 2 4 2 3" xfId="216"/>
    <cellStyle name="Virgulă 2 4 3" xfId="217"/>
    <cellStyle name="Virgulă 2 4 4" xfId="218"/>
    <cellStyle name="Virgulă 2 5" xfId="219"/>
    <cellStyle name="Virgulă 2 5 2" xfId="220"/>
    <cellStyle name="Virgulă 2 5 2 2" xfId="221"/>
    <cellStyle name="Virgulă 2 5 2 3" xfId="222"/>
    <cellStyle name="Virgulă 2 5 3" xfId="223"/>
    <cellStyle name="Virgulă 2 5 4" xfId="224"/>
    <cellStyle name="Virgulă 2 6" xfId="225"/>
    <cellStyle name="Virgulă 2 6 2" xfId="226"/>
    <cellStyle name="Virgulă 2 6 2 2" xfId="227"/>
    <cellStyle name="Virgulă 2 6 2 3" xfId="228"/>
    <cellStyle name="Virgulă 2 6 3" xfId="229"/>
    <cellStyle name="Virgulă 2 6 4" xfId="230"/>
    <cellStyle name="Virgulă 2 7" xfId="231"/>
    <cellStyle name="Virgulă 2 7 2" xfId="232"/>
    <cellStyle name="Virgulă 2 7 2 2" xfId="233"/>
    <cellStyle name="Virgulă 2 7 2 3" xfId="234"/>
    <cellStyle name="Virgulă 2 7 3" xfId="235"/>
    <cellStyle name="Virgulă 2 7 4" xfId="236"/>
    <cellStyle name="Virgulă 2 8" xfId="237"/>
    <cellStyle name="Virgulă 2 8 2" xfId="238"/>
    <cellStyle name="Virgulă 2 8 2 2" xfId="239"/>
    <cellStyle name="Virgulă 2 8 2 3" xfId="240"/>
    <cellStyle name="Virgulă 2 8 3" xfId="241"/>
    <cellStyle name="Virgulă 2 8 4" xfId="242"/>
    <cellStyle name="Virgulă 2 9" xfId="243"/>
    <cellStyle name="Virgulă 2 9 2" xfId="244"/>
    <cellStyle name="Virgulă 2 9 2 2" xfId="245"/>
    <cellStyle name="Virgulă 2 9 2 3" xfId="246"/>
    <cellStyle name="Virgulă 2 9 3" xfId="247"/>
    <cellStyle name="Virgulă 2 9 4" xfId="248"/>
    <cellStyle name="Virgulă 3" xfId="249"/>
    <cellStyle name="Virgulă 3 2" xfId="250"/>
    <cellStyle name="Virgulă 3 2 2" xfId="251"/>
    <cellStyle name="Virgulă 3 2 2 2" xfId="252"/>
    <cellStyle name="Virgulă 3 2 2 3" xfId="253"/>
    <cellStyle name="Virgulă 3 2 3" xfId="254"/>
    <cellStyle name="Virgulă 3 2 4" xfId="255"/>
    <cellStyle name="Virgulă 3 3" xfId="256"/>
    <cellStyle name="Virgulă 3 3 2" xfId="257"/>
    <cellStyle name="Virgulă 3 3 2 2" xfId="258"/>
    <cellStyle name="Virgulă 3 3 2 3" xfId="259"/>
    <cellStyle name="Virgulă 3 3 3" xfId="260"/>
    <cellStyle name="Virgulă 3 3 4" xfId="261"/>
    <cellStyle name="Virgulă 3 4" xfId="262"/>
    <cellStyle name="Virgulă 3 4 2" xfId="263"/>
    <cellStyle name="Virgulă 3 4 3" xfId="264"/>
    <cellStyle name="Virgulă 3 5" xfId="265"/>
    <cellStyle name="Virgulă 3 6" xfId="266"/>
    <cellStyle name="Virgulă 4" xfId="267"/>
    <cellStyle name="Virgulă 5" xfId="268"/>
  </cellStyles>
  <dxfs count="0"/>
  <tableStyles count="0" defaultTableStyle="TableStyleMedium2" defaultPivotStyle="PivotStyleLight16"/>
  <colors>
    <mruColors>
      <color rgb="FF99CCFF"/>
      <color rgb="FFCCFFFF"/>
      <color rgb="FFFF99CC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37"/>
  <sheetViews>
    <sheetView tabSelected="1" zoomScaleNormal="100" workbookViewId="0">
      <selection activeCell="D4" sqref="D4"/>
    </sheetView>
  </sheetViews>
  <sheetFormatPr defaultRowHeight="12.75" x14ac:dyDescent="0.2"/>
  <cols>
    <col min="1" max="1" width="6.5703125" style="4" customWidth="1"/>
    <col min="2" max="2" width="28.7109375" style="4" customWidth="1"/>
    <col min="3" max="3" width="23.5703125" style="4" customWidth="1"/>
    <col min="4" max="4" width="5.42578125" style="6" customWidth="1"/>
    <col min="5" max="5" width="5.5703125" style="6" customWidth="1"/>
    <col min="6" max="6" width="5.28515625" style="6" customWidth="1"/>
    <col min="7" max="7" width="8.85546875" style="4" customWidth="1"/>
    <col min="8" max="8" width="6.85546875" style="4" customWidth="1"/>
    <col min="9" max="9" width="7.85546875" style="4" customWidth="1"/>
    <col min="10" max="10" width="7.85546875" style="7" customWidth="1"/>
    <col min="11" max="11" width="5.85546875" style="4" customWidth="1"/>
    <col min="12" max="12" width="8.42578125" style="8" customWidth="1"/>
    <col min="13" max="13" width="5.7109375" style="4" customWidth="1"/>
    <col min="14" max="14" width="7.140625" style="8" customWidth="1"/>
    <col min="15" max="17" width="5.42578125" style="4" customWidth="1"/>
    <col min="18" max="18" width="8.42578125" bestFit="1" customWidth="1"/>
    <col min="19" max="19" width="6" customWidth="1"/>
    <col min="22" max="22" width="13.85546875" customWidth="1"/>
    <col min="23" max="23" width="10.140625" customWidth="1"/>
    <col min="24" max="24" width="12" customWidth="1"/>
    <col min="27" max="27" width="6.28515625" customWidth="1"/>
    <col min="29" max="29" width="5.42578125" customWidth="1"/>
    <col min="30" max="30" width="10.140625" bestFit="1" customWidth="1"/>
    <col min="33" max="33" width="13.140625" bestFit="1" customWidth="1"/>
  </cols>
  <sheetData>
    <row r="1" spans="1:109" x14ac:dyDescent="0.2">
      <c r="A1" s="98" t="s">
        <v>43</v>
      </c>
      <c r="B1" s="98"/>
      <c r="C1"/>
      <c r="D1"/>
      <c r="E1"/>
      <c r="F1"/>
      <c r="G1"/>
      <c r="H1"/>
      <c r="I1"/>
      <c r="J1"/>
      <c r="K1"/>
      <c r="L1"/>
      <c r="R1" s="28" t="s">
        <v>21</v>
      </c>
      <c r="S1" s="93" t="s">
        <v>22</v>
      </c>
      <c r="T1" s="93"/>
      <c r="U1" s="93"/>
      <c r="V1" s="33"/>
      <c r="W1" s="33"/>
      <c r="AD1" s="37" t="s">
        <v>56</v>
      </c>
      <c r="AG1" s="37" t="s">
        <v>57</v>
      </c>
      <c r="AI1" s="52"/>
    </row>
    <row r="2" spans="1:109" x14ac:dyDescent="0.2">
      <c r="A2" s="98" t="s">
        <v>78</v>
      </c>
      <c r="B2" s="98"/>
      <c r="C2" s="5"/>
      <c r="D2"/>
      <c r="E2"/>
      <c r="F2"/>
      <c r="G2" s="5"/>
      <c r="H2" s="5"/>
      <c r="I2" s="5"/>
      <c r="J2"/>
      <c r="K2"/>
      <c r="L2"/>
      <c r="R2" s="4"/>
      <c r="S2" s="94" t="s">
        <v>23</v>
      </c>
      <c r="T2" s="94"/>
      <c r="U2" s="94"/>
      <c r="V2" s="33"/>
      <c r="W2" s="33"/>
      <c r="X2" s="37" t="s">
        <v>58</v>
      </c>
      <c r="Y2" s="37"/>
      <c r="AD2" s="1" t="s">
        <v>59</v>
      </c>
      <c r="AE2" s="1" t="s">
        <v>60</v>
      </c>
      <c r="AG2" s="38" t="s">
        <v>61</v>
      </c>
      <c r="AH2" s="39"/>
      <c r="AI2" s="53"/>
    </row>
    <row r="3" spans="1:109" x14ac:dyDescent="0.2">
      <c r="A3" s="98" t="s">
        <v>20</v>
      </c>
      <c r="B3" s="98"/>
      <c r="C3" s="24"/>
      <c r="D3" s="25"/>
      <c r="E3" s="25"/>
      <c r="F3" s="25"/>
      <c r="G3" s="5"/>
      <c r="H3" s="5"/>
      <c r="I3" s="5"/>
      <c r="J3"/>
      <c r="K3"/>
      <c r="L3"/>
      <c r="R3" s="7"/>
      <c r="S3" s="95" t="s">
        <v>24</v>
      </c>
      <c r="T3" s="95"/>
      <c r="U3" s="95"/>
      <c r="V3" s="33"/>
      <c r="W3" s="33"/>
      <c r="AD3" s="1" t="s">
        <v>62</v>
      </c>
      <c r="AE3" s="40"/>
      <c r="AG3" s="41" t="s">
        <v>63</v>
      </c>
      <c r="AH3" s="42"/>
      <c r="AI3" s="54"/>
    </row>
    <row r="4" spans="1:109" ht="14.25" x14ac:dyDescent="0.2">
      <c r="A4"/>
      <c r="B4"/>
      <c r="C4"/>
      <c r="D4"/>
      <c r="E4"/>
      <c r="F4"/>
      <c r="G4"/>
      <c r="H4"/>
      <c r="I4"/>
      <c r="J4"/>
      <c r="K4"/>
      <c r="L4"/>
      <c r="R4" s="4"/>
      <c r="S4" s="96" t="s">
        <v>27</v>
      </c>
      <c r="T4" s="96"/>
      <c r="U4" s="96"/>
      <c r="V4" s="96"/>
      <c r="W4" s="31"/>
      <c r="X4" s="43" t="s">
        <v>64</v>
      </c>
      <c r="Y4" s="44" t="s">
        <v>65</v>
      </c>
      <c r="Z4" s="45">
        <f>MIN(H10:H24)</f>
        <v>-6</v>
      </c>
      <c r="AA4" s="44" t="s">
        <v>66</v>
      </c>
      <c r="AB4" s="45">
        <f>MAX(H10:H24)</f>
        <v>86</v>
      </c>
      <c r="AD4" s="1" t="s">
        <v>67</v>
      </c>
      <c r="AE4" s="46"/>
      <c r="AG4" s="41" t="s">
        <v>68</v>
      </c>
      <c r="AH4" s="47"/>
      <c r="AI4" s="55"/>
    </row>
    <row r="5" spans="1:109" ht="14.25" customHeight="1" x14ac:dyDescent="0.2">
      <c r="A5" s="23"/>
      <c r="B5" s="111" t="s">
        <v>79</v>
      </c>
      <c r="C5" s="111"/>
      <c r="D5" s="111"/>
      <c r="E5" s="111"/>
      <c r="F5" s="111"/>
      <c r="G5" s="111"/>
      <c r="H5" s="111"/>
      <c r="I5" s="111" t="s">
        <v>42</v>
      </c>
      <c r="J5" s="111"/>
      <c r="K5" s="26"/>
      <c r="L5" s="26"/>
      <c r="R5" s="4"/>
      <c r="S5" s="96" t="s">
        <v>28</v>
      </c>
      <c r="T5" s="96"/>
      <c r="U5" s="96"/>
      <c r="V5" s="96"/>
      <c r="W5" s="31"/>
      <c r="X5" s="43" t="s">
        <v>69</v>
      </c>
      <c r="Y5" s="44" t="s">
        <v>65</v>
      </c>
      <c r="Z5" s="45">
        <f>MIN(H25:H85)</f>
        <v>-72</v>
      </c>
      <c r="AA5" s="44" t="s">
        <v>66</v>
      </c>
      <c r="AB5" s="45">
        <f>MAX(H25:H85)</f>
        <v>121</v>
      </c>
      <c r="AD5" s="1" t="s">
        <v>70</v>
      </c>
      <c r="AE5" s="48"/>
      <c r="AG5" s="41" t="s">
        <v>71</v>
      </c>
      <c r="AH5" s="49"/>
      <c r="AI5" s="55"/>
    </row>
    <row r="6" spans="1:109" ht="14.25" customHeight="1" x14ac:dyDescent="0.2">
      <c r="A6" s="7"/>
      <c r="B6" s="111"/>
      <c r="C6" s="111"/>
      <c r="D6" s="111"/>
      <c r="E6" s="111"/>
      <c r="F6" s="111"/>
      <c r="G6" s="111"/>
      <c r="H6" s="111"/>
      <c r="I6" s="111"/>
      <c r="J6" s="111"/>
      <c r="K6" s="26"/>
      <c r="L6" s="26"/>
      <c r="R6" s="30"/>
      <c r="S6" s="96" t="s">
        <v>29</v>
      </c>
      <c r="T6" s="96"/>
      <c r="U6" s="96"/>
      <c r="V6" s="96"/>
      <c r="W6" s="32"/>
      <c r="AD6" s="1" t="s">
        <v>72</v>
      </c>
      <c r="AE6" s="146"/>
      <c r="AG6" s="41" t="s">
        <v>73</v>
      </c>
      <c r="AH6" s="50"/>
      <c r="AI6" s="55"/>
    </row>
    <row r="7" spans="1:109" ht="13.5" thickBot="1" x14ac:dyDescent="0.25">
      <c r="A7" s="7"/>
      <c r="B7"/>
      <c r="C7"/>
      <c r="D7"/>
      <c r="E7"/>
      <c r="F7"/>
      <c r="G7"/>
      <c r="H7"/>
      <c r="I7"/>
      <c r="J7"/>
      <c r="K7"/>
      <c r="L7"/>
      <c r="R7" s="30"/>
      <c r="S7" s="96" t="s">
        <v>30</v>
      </c>
      <c r="T7" s="96"/>
      <c r="U7" s="96"/>
      <c r="V7" s="96"/>
      <c r="W7" s="32"/>
      <c r="AD7" s="1" t="s">
        <v>74</v>
      </c>
      <c r="AE7" s="148"/>
      <c r="AI7" s="52"/>
    </row>
    <row r="8" spans="1:109" s="1" customFormat="1" ht="13.5" thickTop="1" x14ac:dyDescent="0.2">
      <c r="A8" s="101" t="s">
        <v>0</v>
      </c>
      <c r="B8" s="103" t="s">
        <v>1</v>
      </c>
      <c r="C8" s="130" t="s">
        <v>2</v>
      </c>
      <c r="D8" s="116" t="s">
        <v>4</v>
      </c>
      <c r="E8" s="118" t="s">
        <v>5</v>
      </c>
      <c r="F8" s="120" t="s">
        <v>6</v>
      </c>
      <c r="G8" s="122" t="s">
        <v>35</v>
      </c>
      <c r="H8" s="132" t="s">
        <v>36</v>
      </c>
      <c r="I8" s="107" t="s">
        <v>37</v>
      </c>
      <c r="J8" s="109" t="s">
        <v>38</v>
      </c>
      <c r="K8" s="109" t="s">
        <v>39</v>
      </c>
      <c r="L8" s="105" t="s">
        <v>77</v>
      </c>
      <c r="M8" s="99" t="s">
        <v>40</v>
      </c>
      <c r="N8" s="128" t="s">
        <v>41</v>
      </c>
      <c r="O8" s="126" t="s">
        <v>3</v>
      </c>
      <c r="P8" s="126" t="s">
        <v>34</v>
      </c>
      <c r="Q8" s="136" t="s">
        <v>19</v>
      </c>
      <c r="R8" s="29"/>
      <c r="S8" s="96" t="s">
        <v>76</v>
      </c>
      <c r="T8" s="96"/>
      <c r="U8" s="96"/>
      <c r="V8" s="96"/>
      <c r="W8" s="96"/>
      <c r="X8"/>
      <c r="Y8"/>
      <c r="Z8"/>
      <c r="AA8"/>
      <c r="AB8"/>
      <c r="AC8"/>
      <c r="AD8" s="1" t="s">
        <v>75</v>
      </c>
      <c r="AE8" s="51"/>
      <c r="AF8"/>
      <c r="AG8"/>
      <c r="AH8"/>
      <c r="AI8" s="5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09" s="3" customFormat="1" ht="13.5" thickBot="1" x14ac:dyDescent="0.25">
      <c r="A9" s="102"/>
      <c r="B9" s="104"/>
      <c r="C9" s="131"/>
      <c r="D9" s="117"/>
      <c r="E9" s="119"/>
      <c r="F9" s="121"/>
      <c r="G9" s="123"/>
      <c r="H9" s="133"/>
      <c r="I9" s="108"/>
      <c r="J9" s="110"/>
      <c r="K9" s="110"/>
      <c r="L9" s="106"/>
      <c r="M9" s="100"/>
      <c r="N9" s="129"/>
      <c r="O9" s="127"/>
      <c r="P9" s="127"/>
      <c r="Q9" s="137"/>
      <c r="R9" s="29"/>
      <c r="S9" s="97" t="s">
        <v>31</v>
      </c>
      <c r="T9" s="97"/>
      <c r="U9" s="97"/>
      <c r="V9" s="97"/>
      <c r="W9" s="31"/>
      <c r="X9" s="56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13.5" thickTop="1" x14ac:dyDescent="0.2">
      <c r="A10" s="13">
        <v>44601</v>
      </c>
      <c r="B10" s="14" t="s">
        <v>80</v>
      </c>
      <c r="C10" s="15" t="s">
        <v>81</v>
      </c>
      <c r="D10" s="57">
        <v>170</v>
      </c>
      <c r="E10" s="58">
        <v>200</v>
      </c>
      <c r="F10" s="59">
        <v>300</v>
      </c>
      <c r="G10" s="141" t="s">
        <v>190</v>
      </c>
      <c r="H10" s="60"/>
      <c r="I10" s="61"/>
      <c r="J10" s="62">
        <v>0.64</v>
      </c>
      <c r="K10" s="63"/>
      <c r="L10" s="64"/>
      <c r="M10" s="60"/>
      <c r="N10" s="64"/>
      <c r="O10" s="60"/>
      <c r="P10" s="60"/>
      <c r="Q10" s="65"/>
      <c r="R10" s="29"/>
      <c r="S10" s="97" t="s">
        <v>32</v>
      </c>
      <c r="T10" s="97"/>
      <c r="U10" s="97"/>
      <c r="V10" s="97"/>
      <c r="W10" s="31"/>
      <c r="X10" s="31"/>
    </row>
    <row r="11" spans="1:109" x14ac:dyDescent="0.2">
      <c r="A11" s="16">
        <v>44603</v>
      </c>
      <c r="B11" s="10" t="s">
        <v>80</v>
      </c>
      <c r="C11" s="9" t="s">
        <v>82</v>
      </c>
      <c r="D11" s="66">
        <v>200</v>
      </c>
      <c r="E11" s="67">
        <v>250</v>
      </c>
      <c r="F11" s="68">
        <v>300</v>
      </c>
      <c r="G11" s="69">
        <v>48</v>
      </c>
      <c r="H11" s="69">
        <v>4</v>
      </c>
      <c r="I11" s="70">
        <v>4.63</v>
      </c>
      <c r="J11" s="71">
        <v>4.74</v>
      </c>
      <c r="K11" s="72">
        <v>0.98</v>
      </c>
      <c r="L11" s="73">
        <v>9</v>
      </c>
      <c r="M11" s="69">
        <v>14</v>
      </c>
      <c r="N11" s="73"/>
      <c r="O11" s="69" t="s">
        <v>7</v>
      </c>
      <c r="P11" s="69"/>
      <c r="Q11" s="74">
        <v>97</v>
      </c>
      <c r="R11" s="29"/>
      <c r="S11" s="97" t="s">
        <v>33</v>
      </c>
      <c r="T11" s="97"/>
      <c r="U11" s="97"/>
      <c r="V11" s="97"/>
      <c r="W11" s="31"/>
      <c r="X11" s="31"/>
    </row>
    <row r="12" spans="1:109" x14ac:dyDescent="0.2">
      <c r="A12" s="16">
        <v>44604</v>
      </c>
      <c r="B12" s="10" t="s">
        <v>80</v>
      </c>
      <c r="C12" s="9" t="s">
        <v>83</v>
      </c>
      <c r="D12" s="66">
        <v>170</v>
      </c>
      <c r="E12" s="67">
        <v>250</v>
      </c>
      <c r="F12" s="68">
        <v>300</v>
      </c>
      <c r="G12" s="69">
        <v>63</v>
      </c>
      <c r="H12" s="69">
        <v>1</v>
      </c>
      <c r="I12" s="70">
        <v>12.35</v>
      </c>
      <c r="J12" s="71">
        <v>9.1199999999999992</v>
      </c>
      <c r="K12" s="143">
        <v>1.35</v>
      </c>
      <c r="L12" s="73">
        <v>9.9</v>
      </c>
      <c r="M12" s="69">
        <v>18</v>
      </c>
      <c r="N12" s="73"/>
      <c r="O12" s="69"/>
      <c r="P12" s="69"/>
      <c r="Q12" s="74"/>
      <c r="R12" s="29"/>
      <c r="S12" s="97" t="s">
        <v>25</v>
      </c>
      <c r="T12" s="97"/>
      <c r="U12" s="97"/>
      <c r="V12" s="97"/>
      <c r="W12" s="31"/>
      <c r="X12" s="31"/>
    </row>
    <row r="13" spans="1:109" x14ac:dyDescent="0.2">
      <c r="A13" s="16">
        <v>44605</v>
      </c>
      <c r="B13" s="10" t="s">
        <v>80</v>
      </c>
      <c r="C13" s="9" t="s">
        <v>84</v>
      </c>
      <c r="D13" s="66">
        <v>170</v>
      </c>
      <c r="E13" s="67">
        <v>280</v>
      </c>
      <c r="F13" s="68">
        <v>370</v>
      </c>
      <c r="G13" s="69">
        <v>99</v>
      </c>
      <c r="H13" s="69">
        <v>10</v>
      </c>
      <c r="I13" s="70">
        <v>44.45</v>
      </c>
      <c r="J13" s="71">
        <v>17.37</v>
      </c>
      <c r="K13" s="150">
        <v>2.56</v>
      </c>
      <c r="L13" s="73">
        <v>15.6</v>
      </c>
      <c r="M13" s="69">
        <v>13</v>
      </c>
      <c r="N13" s="73"/>
      <c r="O13" s="69"/>
      <c r="P13" s="69"/>
      <c r="Q13" s="74"/>
      <c r="R13" s="29"/>
      <c r="S13" s="27" t="s">
        <v>26</v>
      </c>
      <c r="T13" s="27"/>
      <c r="U13" s="27"/>
      <c r="V13" s="27"/>
      <c r="W13" s="31"/>
      <c r="X13" s="31"/>
    </row>
    <row r="14" spans="1:109" x14ac:dyDescent="0.2">
      <c r="A14" s="16">
        <v>44607</v>
      </c>
      <c r="B14" s="10" t="s">
        <v>80</v>
      </c>
      <c r="C14" s="9" t="s">
        <v>85</v>
      </c>
      <c r="D14" s="66">
        <v>300</v>
      </c>
      <c r="E14" s="67">
        <v>400</v>
      </c>
      <c r="F14" s="68">
        <v>530</v>
      </c>
      <c r="G14" s="142" t="s">
        <v>191</v>
      </c>
      <c r="H14" s="69"/>
      <c r="I14" s="70"/>
      <c r="J14" s="71">
        <v>33.450000000000003</v>
      </c>
      <c r="K14" s="72"/>
      <c r="L14" s="73"/>
      <c r="M14" s="69"/>
      <c r="N14" s="73"/>
      <c r="O14" s="69"/>
      <c r="P14" s="69"/>
      <c r="Q14" s="74"/>
      <c r="R14" s="29"/>
      <c r="S14" s="138" t="s">
        <v>55</v>
      </c>
      <c r="T14" s="139"/>
      <c r="U14" s="139"/>
      <c r="V14" s="139"/>
      <c r="W14" s="140"/>
    </row>
    <row r="15" spans="1:109" x14ac:dyDescent="0.2">
      <c r="A15" s="16">
        <v>44608</v>
      </c>
      <c r="B15" s="10" t="s">
        <v>80</v>
      </c>
      <c r="C15" s="9" t="s">
        <v>86</v>
      </c>
      <c r="D15" s="66">
        <v>180</v>
      </c>
      <c r="E15" s="67">
        <v>230</v>
      </c>
      <c r="F15" s="68">
        <v>300</v>
      </c>
      <c r="G15" s="69">
        <v>78</v>
      </c>
      <c r="H15" s="69">
        <v>-2</v>
      </c>
      <c r="I15" s="70">
        <v>116</v>
      </c>
      <c r="J15" s="71">
        <v>28.91</v>
      </c>
      <c r="K15" s="151">
        <v>4.01</v>
      </c>
      <c r="L15" s="73">
        <v>9.1999999999999993</v>
      </c>
      <c r="M15" s="69"/>
      <c r="N15" s="73"/>
      <c r="O15" s="69"/>
      <c r="P15" s="69"/>
      <c r="Q15" s="74"/>
      <c r="R15" s="29"/>
      <c r="S15" s="36" t="s">
        <v>7</v>
      </c>
      <c r="T15" s="134" t="s">
        <v>8</v>
      </c>
      <c r="U15" s="134"/>
      <c r="V15" s="134"/>
      <c r="W15" s="135"/>
    </row>
    <row r="16" spans="1:109" x14ac:dyDescent="0.2">
      <c r="A16" s="16">
        <v>44610</v>
      </c>
      <c r="B16" s="10" t="s">
        <v>80</v>
      </c>
      <c r="C16" s="9" t="s">
        <v>87</v>
      </c>
      <c r="D16" s="66">
        <v>430</v>
      </c>
      <c r="E16" s="67">
        <v>530</v>
      </c>
      <c r="F16" s="68">
        <v>600</v>
      </c>
      <c r="G16" s="142" t="s">
        <v>191</v>
      </c>
      <c r="H16" s="69"/>
      <c r="I16" s="70"/>
      <c r="J16" s="71">
        <v>52.55</v>
      </c>
      <c r="K16" s="72"/>
      <c r="L16" s="73"/>
      <c r="M16" s="69"/>
      <c r="N16" s="73"/>
      <c r="O16" s="69"/>
      <c r="P16" s="69"/>
      <c r="Q16" s="74"/>
      <c r="R16" s="29"/>
      <c r="S16" s="34" t="s">
        <v>9</v>
      </c>
      <c r="T16" s="114" t="s">
        <v>10</v>
      </c>
      <c r="U16" s="114"/>
      <c r="V16" s="114"/>
      <c r="W16" s="115"/>
    </row>
    <row r="17" spans="1:23" x14ac:dyDescent="0.2">
      <c r="A17" s="16">
        <v>44612</v>
      </c>
      <c r="B17" s="10" t="s">
        <v>80</v>
      </c>
      <c r="C17" s="9" t="s">
        <v>88</v>
      </c>
      <c r="D17" s="66">
        <v>235</v>
      </c>
      <c r="E17" s="67">
        <v>425</v>
      </c>
      <c r="F17" s="68">
        <v>480</v>
      </c>
      <c r="G17" s="69">
        <v>38</v>
      </c>
      <c r="H17" s="69">
        <v>86</v>
      </c>
      <c r="I17" s="70">
        <v>163.4</v>
      </c>
      <c r="J17" s="71">
        <v>76.62</v>
      </c>
      <c r="K17" s="150">
        <v>2.13</v>
      </c>
      <c r="L17" s="73">
        <v>8.8000000000000007</v>
      </c>
      <c r="M17" s="69"/>
      <c r="N17" s="73"/>
      <c r="O17" s="69"/>
      <c r="P17" s="69"/>
      <c r="Q17" s="74"/>
      <c r="R17" s="29"/>
      <c r="S17" s="34" t="s">
        <v>11</v>
      </c>
      <c r="T17" s="114" t="s">
        <v>12</v>
      </c>
      <c r="U17" s="114"/>
      <c r="V17" s="114"/>
      <c r="W17" s="115"/>
    </row>
    <row r="18" spans="1:23" x14ac:dyDescent="0.2">
      <c r="A18" s="16">
        <v>44613</v>
      </c>
      <c r="B18" s="10" t="s">
        <v>80</v>
      </c>
      <c r="C18" s="9" t="s">
        <v>89</v>
      </c>
      <c r="D18" s="66">
        <v>350</v>
      </c>
      <c r="E18" s="67">
        <v>500</v>
      </c>
      <c r="F18" s="68">
        <v>550</v>
      </c>
      <c r="G18" s="69">
        <v>-24</v>
      </c>
      <c r="H18" s="69">
        <v>48</v>
      </c>
      <c r="I18" s="70">
        <v>88</v>
      </c>
      <c r="J18" s="71">
        <v>88.61</v>
      </c>
      <c r="K18" s="72">
        <v>0.99</v>
      </c>
      <c r="L18" s="73">
        <v>14.5</v>
      </c>
      <c r="M18" s="69"/>
      <c r="N18" s="73"/>
      <c r="O18" s="69"/>
      <c r="P18" s="69"/>
      <c r="Q18" s="74"/>
      <c r="R18" s="29"/>
      <c r="S18" s="34" t="s">
        <v>13</v>
      </c>
      <c r="T18" s="114" t="s">
        <v>14</v>
      </c>
      <c r="U18" s="114"/>
      <c r="V18" s="114"/>
      <c r="W18" s="115"/>
    </row>
    <row r="19" spans="1:23" x14ac:dyDescent="0.2">
      <c r="A19" s="16">
        <v>44614</v>
      </c>
      <c r="B19" s="10" t="s">
        <v>80</v>
      </c>
      <c r="C19" s="9" t="s">
        <v>90</v>
      </c>
      <c r="D19" s="66">
        <v>300</v>
      </c>
      <c r="E19" s="67">
        <v>350</v>
      </c>
      <c r="F19" s="68">
        <v>550</v>
      </c>
      <c r="G19" s="69">
        <v>-10</v>
      </c>
      <c r="H19" s="69">
        <v>50</v>
      </c>
      <c r="I19" s="70">
        <v>125</v>
      </c>
      <c r="J19" s="71">
        <v>95.24</v>
      </c>
      <c r="K19" s="143">
        <v>1.31</v>
      </c>
      <c r="L19" s="73">
        <v>8.3000000000000007</v>
      </c>
      <c r="M19" s="69"/>
      <c r="N19" s="73"/>
      <c r="O19" s="69"/>
      <c r="P19" s="69"/>
      <c r="Q19" s="74"/>
      <c r="R19" s="29"/>
      <c r="S19" s="34" t="s">
        <v>44</v>
      </c>
      <c r="T19" s="114" t="s">
        <v>15</v>
      </c>
      <c r="U19" s="114"/>
      <c r="V19" s="114"/>
      <c r="W19" s="115"/>
    </row>
    <row r="20" spans="1:23" x14ac:dyDescent="0.2">
      <c r="A20" s="16">
        <v>44616</v>
      </c>
      <c r="B20" s="10" t="s">
        <v>80</v>
      </c>
      <c r="C20" s="9" t="s">
        <v>91</v>
      </c>
      <c r="D20" s="66">
        <v>300</v>
      </c>
      <c r="E20" s="67">
        <v>350</v>
      </c>
      <c r="F20" s="68">
        <v>500</v>
      </c>
      <c r="G20" s="69">
        <v>-8</v>
      </c>
      <c r="H20" s="69">
        <v>47</v>
      </c>
      <c r="I20" s="70">
        <v>137</v>
      </c>
      <c r="J20" s="71">
        <v>115.2</v>
      </c>
      <c r="K20" s="143">
        <v>1.19</v>
      </c>
      <c r="L20" s="73">
        <v>9.1999999999999993</v>
      </c>
      <c r="M20" s="69"/>
      <c r="N20" s="73"/>
      <c r="O20" s="69"/>
      <c r="P20" s="69"/>
      <c r="Q20" s="74"/>
      <c r="R20" s="29"/>
      <c r="S20" s="34" t="s">
        <v>44</v>
      </c>
      <c r="T20" s="124" t="s">
        <v>52</v>
      </c>
      <c r="U20" s="124"/>
      <c r="V20" s="124"/>
      <c r="W20" s="125"/>
    </row>
    <row r="21" spans="1:23" x14ac:dyDescent="0.2">
      <c r="A21" s="16">
        <v>44618</v>
      </c>
      <c r="B21" s="10" t="s">
        <v>80</v>
      </c>
      <c r="C21" s="9" t="s">
        <v>92</v>
      </c>
      <c r="D21" s="66">
        <v>325</v>
      </c>
      <c r="E21" s="67">
        <v>400</v>
      </c>
      <c r="F21" s="68">
        <v>475</v>
      </c>
      <c r="G21" s="69">
        <v>82</v>
      </c>
      <c r="H21" s="69">
        <v>45</v>
      </c>
      <c r="I21" s="70">
        <v>176.6</v>
      </c>
      <c r="J21" s="71">
        <v>128.30000000000001</v>
      </c>
      <c r="K21" s="143">
        <v>1.38</v>
      </c>
      <c r="L21" s="73">
        <v>18</v>
      </c>
      <c r="M21" s="69"/>
      <c r="N21" s="73"/>
      <c r="O21" s="69"/>
      <c r="P21" s="69"/>
      <c r="Q21" s="74"/>
      <c r="R21" s="29"/>
      <c r="S21" s="34" t="s">
        <v>16</v>
      </c>
      <c r="T21" s="112" t="s">
        <v>46</v>
      </c>
      <c r="U21" s="112"/>
      <c r="V21" s="112"/>
      <c r="W21" s="113"/>
    </row>
    <row r="22" spans="1:23" x14ac:dyDescent="0.2">
      <c r="A22" s="16">
        <v>44620</v>
      </c>
      <c r="B22" s="10" t="s">
        <v>80</v>
      </c>
      <c r="C22" s="9" t="s">
        <v>93</v>
      </c>
      <c r="D22" s="66">
        <v>350</v>
      </c>
      <c r="E22" s="67">
        <v>450</v>
      </c>
      <c r="F22" s="68">
        <v>550</v>
      </c>
      <c r="G22" s="69">
        <v>9</v>
      </c>
      <c r="H22" s="69">
        <v>47</v>
      </c>
      <c r="I22" s="70">
        <v>132.6</v>
      </c>
      <c r="J22" s="71">
        <v>129.9</v>
      </c>
      <c r="K22" s="143">
        <v>1.02</v>
      </c>
      <c r="L22" s="73">
        <v>9.8000000000000007</v>
      </c>
      <c r="M22" s="69"/>
      <c r="N22" s="73"/>
      <c r="O22" s="69"/>
      <c r="P22" s="69"/>
      <c r="Q22" s="74"/>
      <c r="R22" s="29"/>
      <c r="S22" s="34" t="s">
        <v>18</v>
      </c>
      <c r="T22" s="112" t="s">
        <v>47</v>
      </c>
      <c r="U22" s="112"/>
      <c r="V22" s="112"/>
      <c r="W22" s="113"/>
    </row>
    <row r="23" spans="1:23" x14ac:dyDescent="0.2">
      <c r="A23" s="16">
        <v>44622</v>
      </c>
      <c r="B23" s="10" t="s">
        <v>80</v>
      </c>
      <c r="C23" s="9" t="s">
        <v>94</v>
      </c>
      <c r="D23" s="66">
        <v>425</v>
      </c>
      <c r="E23" s="67">
        <v>500</v>
      </c>
      <c r="F23" s="68">
        <v>600</v>
      </c>
      <c r="G23" s="69">
        <v>37</v>
      </c>
      <c r="H23" s="69">
        <v>49</v>
      </c>
      <c r="I23" s="70">
        <v>133.19999999999999</v>
      </c>
      <c r="J23" s="71">
        <v>128.30000000000001</v>
      </c>
      <c r="K23" s="143">
        <v>1.04</v>
      </c>
      <c r="L23" s="73">
        <v>6.7</v>
      </c>
      <c r="M23" s="69"/>
      <c r="N23" s="73"/>
      <c r="O23" s="69"/>
      <c r="P23" s="69"/>
      <c r="Q23" s="74"/>
      <c r="R23" s="29"/>
      <c r="S23" s="34" t="s">
        <v>48</v>
      </c>
      <c r="T23" s="112" t="s">
        <v>49</v>
      </c>
      <c r="U23" s="112"/>
      <c r="V23" s="112"/>
      <c r="W23" s="113"/>
    </row>
    <row r="24" spans="1:23" x14ac:dyDescent="0.2">
      <c r="A24" s="16">
        <v>44624</v>
      </c>
      <c r="B24" s="10" t="s">
        <v>80</v>
      </c>
      <c r="C24" s="9" t="s">
        <v>95</v>
      </c>
      <c r="D24" s="66">
        <v>350</v>
      </c>
      <c r="E24" s="67">
        <v>400</v>
      </c>
      <c r="F24" s="68">
        <v>450</v>
      </c>
      <c r="G24" s="69">
        <v>-39</v>
      </c>
      <c r="H24" s="69">
        <v>-6</v>
      </c>
      <c r="I24" s="70">
        <v>71.900000000000006</v>
      </c>
      <c r="J24" s="71">
        <v>131.4</v>
      </c>
      <c r="K24" s="72">
        <v>0.55000000000000004</v>
      </c>
      <c r="L24" s="73">
        <v>8.1999999999999993</v>
      </c>
      <c r="M24" s="69"/>
      <c r="N24" s="73"/>
      <c r="O24" s="69"/>
      <c r="P24" s="69"/>
      <c r="Q24" s="74"/>
      <c r="S24" s="34" t="s">
        <v>17</v>
      </c>
      <c r="T24" s="112" t="s">
        <v>45</v>
      </c>
      <c r="U24" s="112"/>
      <c r="V24" s="112"/>
      <c r="W24" s="113"/>
    </row>
    <row r="25" spans="1:23" x14ac:dyDescent="0.2">
      <c r="A25" s="16">
        <v>44630</v>
      </c>
      <c r="B25" s="10" t="s">
        <v>96</v>
      </c>
      <c r="C25" s="9" t="s">
        <v>97</v>
      </c>
      <c r="D25" s="66">
        <v>100</v>
      </c>
      <c r="E25" s="67">
        <v>170</v>
      </c>
      <c r="F25" s="68">
        <v>200</v>
      </c>
      <c r="G25" s="69">
        <v>2</v>
      </c>
      <c r="H25" s="69">
        <v>-8</v>
      </c>
      <c r="I25" s="70">
        <v>1.88</v>
      </c>
      <c r="J25" s="71">
        <v>1.67</v>
      </c>
      <c r="K25" s="143">
        <v>1.1299999999999999</v>
      </c>
      <c r="L25" s="73">
        <v>9</v>
      </c>
      <c r="M25" s="69">
        <v>14</v>
      </c>
      <c r="N25" s="73"/>
      <c r="O25" s="69" t="s">
        <v>7</v>
      </c>
      <c r="P25" s="69"/>
      <c r="Q25" s="74">
        <v>98</v>
      </c>
      <c r="S25" s="34" t="s">
        <v>50</v>
      </c>
      <c r="T25" s="112" t="s">
        <v>51</v>
      </c>
      <c r="U25" s="112"/>
      <c r="V25" s="112"/>
      <c r="W25" s="113"/>
    </row>
    <row r="26" spans="1:23" x14ac:dyDescent="0.2">
      <c r="A26" s="16">
        <v>44636</v>
      </c>
      <c r="B26" s="10" t="s">
        <v>98</v>
      </c>
      <c r="C26" s="9" t="s">
        <v>98</v>
      </c>
      <c r="D26" s="66">
        <v>140</v>
      </c>
      <c r="E26" s="67">
        <v>175</v>
      </c>
      <c r="F26" s="68">
        <v>220</v>
      </c>
      <c r="G26" s="69">
        <v>97</v>
      </c>
      <c r="H26" s="69">
        <v>-9</v>
      </c>
      <c r="I26" s="70">
        <v>10.29</v>
      </c>
      <c r="J26" s="71">
        <v>2.5</v>
      </c>
      <c r="K26" s="151">
        <v>4.12</v>
      </c>
      <c r="L26" s="73">
        <v>6</v>
      </c>
      <c r="M26" s="69">
        <v>18</v>
      </c>
      <c r="N26" s="73"/>
      <c r="O26" s="69"/>
      <c r="P26" s="69"/>
      <c r="Q26" s="74"/>
      <c r="S26" s="35" t="s">
        <v>53</v>
      </c>
      <c r="T26" s="91" t="s">
        <v>54</v>
      </c>
      <c r="U26" s="91"/>
      <c r="V26" s="91"/>
      <c r="W26" s="92"/>
    </row>
    <row r="27" spans="1:23" x14ac:dyDescent="0.2">
      <c r="A27" s="16">
        <v>44639</v>
      </c>
      <c r="B27" s="10" t="s">
        <v>99</v>
      </c>
      <c r="C27" s="9" t="s">
        <v>100</v>
      </c>
      <c r="D27" s="66">
        <v>175</v>
      </c>
      <c r="E27" s="67">
        <v>225</v>
      </c>
      <c r="F27" s="68">
        <v>250</v>
      </c>
      <c r="G27" s="69">
        <v>94</v>
      </c>
      <c r="H27" s="69"/>
      <c r="I27" s="70">
        <v>3.75</v>
      </c>
      <c r="J27" s="71">
        <v>1.33</v>
      </c>
      <c r="K27" s="150">
        <v>2.82</v>
      </c>
      <c r="L27" s="73">
        <v>1.2</v>
      </c>
      <c r="M27" s="69">
        <v>17</v>
      </c>
      <c r="N27" s="73">
        <v>34.299999999999997</v>
      </c>
      <c r="O27" s="69"/>
      <c r="P27" s="69"/>
      <c r="Q27" s="74"/>
    </row>
    <row r="28" spans="1:23" x14ac:dyDescent="0.2">
      <c r="A28" s="16">
        <v>44641</v>
      </c>
      <c r="B28" s="10" t="s">
        <v>99</v>
      </c>
      <c r="C28" s="9" t="s">
        <v>101</v>
      </c>
      <c r="D28" s="66">
        <v>150</v>
      </c>
      <c r="E28" s="67">
        <v>200</v>
      </c>
      <c r="F28" s="68">
        <v>250</v>
      </c>
      <c r="G28" s="142" t="s">
        <v>191</v>
      </c>
      <c r="H28" s="69"/>
      <c r="I28" s="70"/>
      <c r="J28" s="71">
        <v>5.84</v>
      </c>
      <c r="K28" s="72"/>
      <c r="L28" s="73"/>
      <c r="M28" s="69"/>
      <c r="N28" s="73"/>
      <c r="O28" s="69"/>
      <c r="P28" s="69"/>
      <c r="Q28" s="74"/>
    </row>
    <row r="29" spans="1:23" x14ac:dyDescent="0.2">
      <c r="A29" s="16">
        <v>44650</v>
      </c>
      <c r="B29" s="10" t="s">
        <v>102</v>
      </c>
      <c r="C29" s="9" t="s">
        <v>103</v>
      </c>
      <c r="D29" s="66">
        <v>250</v>
      </c>
      <c r="E29" s="67">
        <v>350</v>
      </c>
      <c r="F29" s="68">
        <v>450</v>
      </c>
      <c r="G29" s="69">
        <v>94</v>
      </c>
      <c r="H29" s="69">
        <v>39</v>
      </c>
      <c r="I29" s="70">
        <v>11.02</v>
      </c>
      <c r="J29" s="71">
        <v>0.98</v>
      </c>
      <c r="K29" s="149">
        <v>11.24</v>
      </c>
      <c r="L29" s="73">
        <v>17.5</v>
      </c>
      <c r="M29" s="69"/>
      <c r="N29" s="73"/>
      <c r="O29" s="69"/>
      <c r="P29" s="69"/>
      <c r="Q29" s="74"/>
    </row>
    <row r="30" spans="1:23" x14ac:dyDescent="0.2">
      <c r="A30" s="16">
        <v>44660</v>
      </c>
      <c r="B30" s="10" t="s">
        <v>104</v>
      </c>
      <c r="C30" s="9" t="s">
        <v>105</v>
      </c>
      <c r="D30" s="66">
        <v>370</v>
      </c>
      <c r="E30" s="67">
        <v>480</v>
      </c>
      <c r="F30" s="68">
        <v>550</v>
      </c>
      <c r="G30" s="69">
        <v>118</v>
      </c>
      <c r="H30" s="69">
        <v>78</v>
      </c>
      <c r="I30" s="70">
        <v>13.78</v>
      </c>
      <c r="J30" s="71">
        <v>2.71</v>
      </c>
      <c r="K30" s="151">
        <v>5.08</v>
      </c>
      <c r="L30" s="73">
        <v>13.4</v>
      </c>
      <c r="M30" s="69"/>
      <c r="N30" s="73"/>
      <c r="O30" s="69"/>
      <c r="P30" s="69"/>
      <c r="Q30" s="74"/>
    </row>
    <row r="31" spans="1:23" x14ac:dyDescent="0.2">
      <c r="A31" s="16">
        <v>44665</v>
      </c>
      <c r="B31" s="10" t="s">
        <v>106</v>
      </c>
      <c r="C31" s="9" t="s">
        <v>107</v>
      </c>
      <c r="D31" s="66">
        <v>350</v>
      </c>
      <c r="E31" s="67">
        <v>425</v>
      </c>
      <c r="F31" s="68">
        <v>500</v>
      </c>
      <c r="G31" s="142" t="s">
        <v>191</v>
      </c>
      <c r="H31" s="69"/>
      <c r="I31" s="70"/>
      <c r="J31" s="71">
        <v>0.61</v>
      </c>
      <c r="K31" s="72"/>
      <c r="L31" s="73"/>
      <c r="M31" s="69"/>
      <c r="N31" s="73"/>
      <c r="O31" s="69"/>
      <c r="P31" s="69"/>
      <c r="Q31" s="74"/>
    </row>
    <row r="32" spans="1:23" x14ac:dyDescent="0.2">
      <c r="A32" s="16">
        <v>44670</v>
      </c>
      <c r="B32" s="10" t="s">
        <v>108</v>
      </c>
      <c r="C32" s="9" t="s">
        <v>109</v>
      </c>
      <c r="D32" s="66">
        <v>240</v>
      </c>
      <c r="E32" s="67">
        <v>270</v>
      </c>
      <c r="F32" s="68">
        <v>310</v>
      </c>
      <c r="G32" s="69">
        <v>195</v>
      </c>
      <c r="H32" s="69">
        <v>-31</v>
      </c>
      <c r="I32" s="70">
        <v>11.1</v>
      </c>
      <c r="J32" s="71">
        <v>2.67</v>
      </c>
      <c r="K32" s="151">
        <v>4.16</v>
      </c>
      <c r="L32" s="73">
        <v>10.7</v>
      </c>
      <c r="M32" s="69"/>
      <c r="N32" s="73"/>
      <c r="O32" s="69"/>
      <c r="P32" s="69"/>
      <c r="Q32" s="74"/>
    </row>
    <row r="33" spans="1:17" x14ac:dyDescent="0.2">
      <c r="A33" s="16">
        <v>44672</v>
      </c>
      <c r="B33" s="10" t="s">
        <v>108</v>
      </c>
      <c r="C33" s="9" t="s">
        <v>110</v>
      </c>
      <c r="D33" s="66">
        <v>180</v>
      </c>
      <c r="E33" s="67">
        <v>250</v>
      </c>
      <c r="F33" s="68">
        <v>300</v>
      </c>
      <c r="G33" s="69">
        <v>131</v>
      </c>
      <c r="H33" s="69">
        <v>-63</v>
      </c>
      <c r="I33" s="70">
        <v>47.9</v>
      </c>
      <c r="J33" s="71">
        <v>7.66</v>
      </c>
      <c r="K33" s="144">
        <v>6.25</v>
      </c>
      <c r="L33" s="73">
        <v>6.6</v>
      </c>
      <c r="M33" s="69"/>
      <c r="N33" s="73"/>
      <c r="O33" s="69"/>
      <c r="P33" s="69"/>
      <c r="Q33" s="74"/>
    </row>
    <row r="34" spans="1:17" x14ac:dyDescent="0.2">
      <c r="A34" s="16">
        <v>44674</v>
      </c>
      <c r="B34" s="10" t="s">
        <v>111</v>
      </c>
      <c r="C34" s="9" t="s">
        <v>112</v>
      </c>
      <c r="D34" s="66">
        <v>150</v>
      </c>
      <c r="E34" s="67">
        <v>200</v>
      </c>
      <c r="F34" s="68">
        <v>250</v>
      </c>
      <c r="G34" s="69">
        <v>113</v>
      </c>
      <c r="H34" s="69">
        <v>-9</v>
      </c>
      <c r="I34" s="70">
        <v>3.62</v>
      </c>
      <c r="J34" s="71">
        <v>1.05</v>
      </c>
      <c r="K34" s="150">
        <v>3.45</v>
      </c>
      <c r="L34" s="73">
        <v>10.199999999999999</v>
      </c>
      <c r="M34" s="69"/>
      <c r="N34" s="73"/>
      <c r="O34" s="69"/>
      <c r="P34" s="69"/>
      <c r="Q34" s="74"/>
    </row>
    <row r="35" spans="1:17" x14ac:dyDescent="0.2">
      <c r="A35" s="16">
        <v>44675</v>
      </c>
      <c r="B35" s="10" t="s">
        <v>108</v>
      </c>
      <c r="C35" s="9" t="s">
        <v>113</v>
      </c>
      <c r="D35" s="66">
        <v>120</v>
      </c>
      <c r="E35" s="67">
        <v>170</v>
      </c>
      <c r="F35" s="68">
        <v>250</v>
      </c>
      <c r="G35" s="69">
        <v>105</v>
      </c>
      <c r="H35" s="69">
        <v>-63</v>
      </c>
      <c r="I35" s="70">
        <v>36.9</v>
      </c>
      <c r="J35" s="71">
        <v>5.12</v>
      </c>
      <c r="K35" s="144">
        <v>7.21</v>
      </c>
      <c r="L35" s="73">
        <v>6.6</v>
      </c>
      <c r="M35" s="69"/>
      <c r="N35" s="73"/>
      <c r="O35" s="69"/>
      <c r="P35" s="69"/>
      <c r="Q35" s="74"/>
    </row>
    <row r="36" spans="1:17" x14ac:dyDescent="0.2">
      <c r="A36" s="16">
        <v>44676</v>
      </c>
      <c r="B36" s="10" t="s">
        <v>110</v>
      </c>
      <c r="C36" s="9" t="s">
        <v>110</v>
      </c>
      <c r="D36" s="66">
        <v>150</v>
      </c>
      <c r="E36" s="67">
        <v>220</v>
      </c>
      <c r="F36" s="68">
        <v>270</v>
      </c>
      <c r="G36" s="69">
        <v>99</v>
      </c>
      <c r="H36" s="69">
        <v>-9</v>
      </c>
      <c r="I36" s="70">
        <v>4.9400000000000004</v>
      </c>
      <c r="J36" s="71">
        <v>1.37</v>
      </c>
      <c r="K36" s="150">
        <v>3.61</v>
      </c>
      <c r="L36" s="73">
        <v>6.6</v>
      </c>
      <c r="M36" s="69"/>
      <c r="N36" s="73"/>
      <c r="O36" s="69"/>
      <c r="P36" s="69"/>
      <c r="Q36" s="74"/>
    </row>
    <row r="37" spans="1:17" x14ac:dyDescent="0.2">
      <c r="A37" s="16">
        <v>44677</v>
      </c>
      <c r="B37" s="10" t="s">
        <v>108</v>
      </c>
      <c r="C37" s="9" t="s">
        <v>114</v>
      </c>
      <c r="D37" s="66">
        <v>300</v>
      </c>
      <c r="E37" s="67">
        <v>350</v>
      </c>
      <c r="F37" s="68">
        <v>400</v>
      </c>
      <c r="G37" s="69">
        <v>265</v>
      </c>
      <c r="H37" s="69">
        <v>-72</v>
      </c>
      <c r="I37" s="70">
        <v>90.15</v>
      </c>
      <c r="J37" s="71">
        <v>12.07</v>
      </c>
      <c r="K37" s="144">
        <v>7.47</v>
      </c>
      <c r="L37" s="73">
        <v>10.3</v>
      </c>
      <c r="M37" s="69"/>
      <c r="N37" s="73"/>
      <c r="O37" s="69"/>
      <c r="P37" s="69"/>
      <c r="Q37" s="74"/>
    </row>
    <row r="38" spans="1:17" x14ac:dyDescent="0.2">
      <c r="A38" s="16">
        <v>44679</v>
      </c>
      <c r="B38" s="10" t="s">
        <v>108</v>
      </c>
      <c r="C38" s="9" t="s">
        <v>115</v>
      </c>
      <c r="D38" s="66">
        <v>250</v>
      </c>
      <c r="E38" s="67">
        <v>300</v>
      </c>
      <c r="F38" s="68">
        <v>400</v>
      </c>
      <c r="G38" s="69">
        <v>201</v>
      </c>
      <c r="H38" s="69">
        <v>-29</v>
      </c>
      <c r="I38" s="70">
        <v>143.19999999999999</v>
      </c>
      <c r="J38" s="71">
        <v>18.04</v>
      </c>
      <c r="K38" s="144">
        <v>7.94</v>
      </c>
      <c r="L38" s="73">
        <v>13.2</v>
      </c>
      <c r="M38" s="69"/>
      <c r="N38" s="73"/>
      <c r="O38" s="69"/>
      <c r="P38" s="69"/>
      <c r="Q38" s="74"/>
    </row>
    <row r="39" spans="1:17" x14ac:dyDescent="0.2">
      <c r="A39" s="16">
        <v>44680</v>
      </c>
      <c r="B39" s="10" t="s">
        <v>108</v>
      </c>
      <c r="C39" s="9" t="s">
        <v>116</v>
      </c>
      <c r="D39" s="66">
        <v>250</v>
      </c>
      <c r="E39" s="67">
        <v>350</v>
      </c>
      <c r="F39" s="68">
        <v>450</v>
      </c>
      <c r="G39" s="69">
        <v>186</v>
      </c>
      <c r="H39" s="69">
        <v>61</v>
      </c>
      <c r="I39" s="70">
        <v>179</v>
      </c>
      <c r="J39" s="71">
        <v>21.72</v>
      </c>
      <c r="K39" s="147">
        <v>8.24</v>
      </c>
      <c r="L39" s="73">
        <v>6.4</v>
      </c>
      <c r="M39" s="69"/>
      <c r="N39" s="73"/>
      <c r="O39" s="69"/>
      <c r="P39" s="69"/>
      <c r="Q39" s="74"/>
    </row>
    <row r="40" spans="1:17" x14ac:dyDescent="0.2">
      <c r="A40" s="16">
        <v>44681</v>
      </c>
      <c r="B40" s="10" t="s">
        <v>108</v>
      </c>
      <c r="C40" s="9" t="s">
        <v>117</v>
      </c>
      <c r="D40" s="66">
        <v>300</v>
      </c>
      <c r="E40" s="67">
        <v>350</v>
      </c>
      <c r="F40" s="68">
        <v>500</v>
      </c>
      <c r="G40" s="142" t="s">
        <v>191</v>
      </c>
      <c r="H40" s="69"/>
      <c r="I40" s="70"/>
      <c r="J40" s="71">
        <v>21.36</v>
      </c>
      <c r="K40" s="72"/>
      <c r="L40" s="73"/>
      <c r="M40" s="69"/>
      <c r="N40" s="73"/>
      <c r="O40" s="69"/>
      <c r="P40" s="69"/>
      <c r="Q40" s="74"/>
    </row>
    <row r="41" spans="1:17" x14ac:dyDescent="0.2">
      <c r="A41" s="16">
        <v>44683</v>
      </c>
      <c r="B41" s="10" t="s">
        <v>118</v>
      </c>
      <c r="C41" s="9" t="s">
        <v>118</v>
      </c>
      <c r="D41" s="66">
        <v>150</v>
      </c>
      <c r="E41" s="67">
        <v>200</v>
      </c>
      <c r="F41" s="68">
        <v>300</v>
      </c>
      <c r="G41" s="69">
        <v>98</v>
      </c>
      <c r="H41" s="69">
        <v>-15</v>
      </c>
      <c r="I41" s="70">
        <v>11.02</v>
      </c>
      <c r="J41" s="71">
        <v>1.35</v>
      </c>
      <c r="K41" s="147">
        <v>8.16</v>
      </c>
      <c r="L41" s="73">
        <v>14.5</v>
      </c>
      <c r="M41" s="69"/>
      <c r="N41" s="73"/>
      <c r="O41" s="69"/>
      <c r="P41" s="69"/>
      <c r="Q41" s="74"/>
    </row>
    <row r="42" spans="1:17" x14ac:dyDescent="0.2">
      <c r="A42" s="16">
        <v>44685</v>
      </c>
      <c r="B42" s="10" t="s">
        <v>119</v>
      </c>
      <c r="C42" s="9" t="s">
        <v>120</v>
      </c>
      <c r="D42" s="66">
        <v>220</v>
      </c>
      <c r="E42" s="67">
        <v>270</v>
      </c>
      <c r="F42" s="68">
        <v>320</v>
      </c>
      <c r="G42" s="69">
        <v>165</v>
      </c>
      <c r="H42" s="69">
        <v>-59</v>
      </c>
      <c r="I42" s="70">
        <v>24.7</v>
      </c>
      <c r="J42" s="71">
        <v>3.17</v>
      </c>
      <c r="K42" s="144">
        <v>7.79</v>
      </c>
      <c r="L42" s="73">
        <v>8.5</v>
      </c>
      <c r="M42" s="69"/>
      <c r="N42" s="73"/>
      <c r="O42" s="69"/>
      <c r="P42" s="69"/>
      <c r="Q42" s="74"/>
    </row>
    <row r="43" spans="1:17" x14ac:dyDescent="0.2">
      <c r="A43" s="16">
        <v>44691</v>
      </c>
      <c r="B43" s="10" t="s">
        <v>121</v>
      </c>
      <c r="C43" s="9" t="s">
        <v>122</v>
      </c>
      <c r="D43" s="66">
        <v>110</v>
      </c>
      <c r="E43" s="67">
        <v>140</v>
      </c>
      <c r="F43" s="68">
        <v>190</v>
      </c>
      <c r="G43" s="142" t="s">
        <v>191</v>
      </c>
      <c r="H43" s="69"/>
      <c r="I43" s="70"/>
      <c r="J43" s="71">
        <v>0.47</v>
      </c>
      <c r="K43" s="72"/>
      <c r="L43" s="73"/>
      <c r="M43" s="69"/>
      <c r="N43" s="73"/>
      <c r="O43" s="69"/>
      <c r="P43" s="69"/>
      <c r="Q43" s="74"/>
    </row>
    <row r="44" spans="1:17" x14ac:dyDescent="0.2">
      <c r="A44" s="16">
        <v>44692</v>
      </c>
      <c r="B44" s="10" t="s">
        <v>123</v>
      </c>
      <c r="C44" s="9" t="s">
        <v>123</v>
      </c>
      <c r="D44" s="66">
        <v>200</v>
      </c>
      <c r="E44" s="67">
        <v>270</v>
      </c>
      <c r="F44" s="68">
        <v>320</v>
      </c>
      <c r="G44" s="69">
        <v>119</v>
      </c>
      <c r="H44" s="69">
        <v>10</v>
      </c>
      <c r="I44" s="70">
        <v>2.35</v>
      </c>
      <c r="J44" s="71">
        <v>0.89</v>
      </c>
      <c r="K44" s="150">
        <v>2.64</v>
      </c>
      <c r="L44" s="73">
        <v>9.8000000000000007</v>
      </c>
      <c r="M44" s="69"/>
      <c r="N44" s="73"/>
      <c r="O44" s="69"/>
      <c r="P44" s="69"/>
      <c r="Q44" s="74"/>
    </row>
    <row r="45" spans="1:17" x14ac:dyDescent="0.2">
      <c r="A45" s="16">
        <v>44693</v>
      </c>
      <c r="B45" s="10" t="s">
        <v>124</v>
      </c>
      <c r="C45" s="9" t="s">
        <v>125</v>
      </c>
      <c r="D45" s="66">
        <v>120</v>
      </c>
      <c r="E45" s="67">
        <v>200</v>
      </c>
      <c r="F45" s="68">
        <v>250</v>
      </c>
      <c r="G45" s="69">
        <v>69</v>
      </c>
      <c r="H45" s="69">
        <v>-2</v>
      </c>
      <c r="I45" s="70">
        <v>0.48</v>
      </c>
      <c r="J45" s="71">
        <v>0.57999999999999996</v>
      </c>
      <c r="K45" s="72">
        <v>0.83</v>
      </c>
      <c r="L45" s="73">
        <v>9.4</v>
      </c>
      <c r="M45" s="69"/>
      <c r="N45" s="73"/>
      <c r="O45" s="69"/>
      <c r="P45" s="69"/>
      <c r="Q45" s="74"/>
    </row>
    <row r="46" spans="1:17" x14ac:dyDescent="0.2">
      <c r="A46" s="16">
        <v>44700</v>
      </c>
      <c r="B46" s="10" t="s">
        <v>124</v>
      </c>
      <c r="C46" s="9" t="s">
        <v>124</v>
      </c>
      <c r="D46" s="66">
        <v>170</v>
      </c>
      <c r="E46" s="67">
        <v>250</v>
      </c>
      <c r="F46" s="68">
        <v>300</v>
      </c>
      <c r="G46" s="69">
        <v>64</v>
      </c>
      <c r="H46" s="69">
        <v>5</v>
      </c>
      <c r="I46" s="70">
        <v>1.33</v>
      </c>
      <c r="J46" s="71">
        <v>1.64</v>
      </c>
      <c r="K46" s="72">
        <v>0.81</v>
      </c>
      <c r="L46" s="73">
        <v>7</v>
      </c>
      <c r="M46" s="69"/>
      <c r="N46" s="73"/>
      <c r="O46" s="69"/>
      <c r="P46" s="69"/>
      <c r="Q46" s="74"/>
    </row>
    <row r="47" spans="1:17" x14ac:dyDescent="0.2">
      <c r="A47" s="16">
        <v>44701</v>
      </c>
      <c r="B47" s="10" t="s">
        <v>126</v>
      </c>
      <c r="C47" s="9" t="s">
        <v>127</v>
      </c>
      <c r="D47" s="66">
        <v>200</v>
      </c>
      <c r="E47" s="67">
        <v>250</v>
      </c>
      <c r="F47" s="68">
        <v>300</v>
      </c>
      <c r="G47" s="69">
        <v>50</v>
      </c>
      <c r="H47" s="69">
        <v>6</v>
      </c>
      <c r="I47" s="70">
        <v>0.47</v>
      </c>
      <c r="J47" s="71">
        <v>0.48</v>
      </c>
      <c r="K47" s="72">
        <v>0.98</v>
      </c>
      <c r="L47" s="73">
        <v>9.1999999999999993</v>
      </c>
      <c r="M47" s="69"/>
      <c r="N47" s="73"/>
      <c r="O47" s="69"/>
      <c r="P47" s="69"/>
      <c r="Q47" s="74"/>
    </row>
    <row r="48" spans="1:17" x14ac:dyDescent="0.2">
      <c r="A48" s="16">
        <v>44705</v>
      </c>
      <c r="B48" s="10" t="s">
        <v>128</v>
      </c>
      <c r="C48" s="9" t="s">
        <v>129</v>
      </c>
      <c r="D48" s="66">
        <v>300</v>
      </c>
      <c r="E48" s="67">
        <v>370</v>
      </c>
      <c r="F48" s="68">
        <v>420</v>
      </c>
      <c r="G48" s="69">
        <v>207</v>
      </c>
      <c r="H48" s="69">
        <v>14</v>
      </c>
      <c r="I48" s="70">
        <v>7.3</v>
      </c>
      <c r="J48" s="71">
        <v>1.17</v>
      </c>
      <c r="K48" s="144">
        <v>6.24</v>
      </c>
      <c r="L48" s="73">
        <v>3.4</v>
      </c>
      <c r="M48" s="69"/>
      <c r="N48" s="73"/>
      <c r="O48" s="69"/>
      <c r="P48" s="69"/>
      <c r="Q48" s="74"/>
    </row>
    <row r="49" spans="1:17" x14ac:dyDescent="0.2">
      <c r="A49" s="16">
        <v>44710</v>
      </c>
      <c r="B49" s="10" t="s">
        <v>130</v>
      </c>
      <c r="C49" s="9" t="s">
        <v>131</v>
      </c>
      <c r="D49" s="66">
        <v>350</v>
      </c>
      <c r="E49" s="67">
        <v>380</v>
      </c>
      <c r="F49" s="68">
        <v>400</v>
      </c>
      <c r="G49" s="69">
        <v>223</v>
      </c>
      <c r="H49" s="69">
        <v>33</v>
      </c>
      <c r="I49" s="70">
        <v>11.06</v>
      </c>
      <c r="J49" s="71">
        <v>1.54</v>
      </c>
      <c r="K49" s="144">
        <v>7.18</v>
      </c>
      <c r="L49" s="73">
        <v>13</v>
      </c>
      <c r="M49" s="69">
        <v>8</v>
      </c>
      <c r="N49" s="73"/>
      <c r="O49" s="69"/>
      <c r="P49" s="69"/>
      <c r="Q49" s="74"/>
    </row>
    <row r="50" spans="1:17" x14ac:dyDescent="0.2">
      <c r="A50" s="16">
        <v>44711</v>
      </c>
      <c r="B50" s="10" t="s">
        <v>130</v>
      </c>
      <c r="C50" s="9" t="s">
        <v>132</v>
      </c>
      <c r="D50" s="66">
        <v>150</v>
      </c>
      <c r="E50" s="67">
        <v>250</v>
      </c>
      <c r="F50" s="68">
        <v>300</v>
      </c>
      <c r="G50" s="69">
        <v>65</v>
      </c>
      <c r="H50" s="69">
        <v>49</v>
      </c>
      <c r="I50" s="70">
        <v>9.1</v>
      </c>
      <c r="J50" s="71">
        <v>3.07</v>
      </c>
      <c r="K50" s="150">
        <v>2.96</v>
      </c>
      <c r="L50" s="73">
        <v>16.600000000000001</v>
      </c>
      <c r="M50" s="69">
        <v>2</v>
      </c>
      <c r="N50" s="73"/>
      <c r="O50" s="69"/>
      <c r="P50" s="69"/>
      <c r="Q50" s="74"/>
    </row>
    <row r="51" spans="1:17" x14ac:dyDescent="0.2">
      <c r="A51" s="16">
        <v>44713</v>
      </c>
      <c r="B51" s="10" t="s">
        <v>130</v>
      </c>
      <c r="C51" s="9" t="s">
        <v>133</v>
      </c>
      <c r="D51" s="66">
        <v>380</v>
      </c>
      <c r="E51" s="67">
        <v>450</v>
      </c>
      <c r="F51" s="68">
        <v>520</v>
      </c>
      <c r="G51" s="69">
        <v>255</v>
      </c>
      <c r="H51" s="69">
        <v>40</v>
      </c>
      <c r="I51" s="70">
        <v>28.4</v>
      </c>
      <c r="J51" s="71">
        <v>4.03</v>
      </c>
      <c r="K51" s="144">
        <v>7.05</v>
      </c>
      <c r="L51" s="73">
        <v>12.5</v>
      </c>
      <c r="M51" s="69"/>
      <c r="N51" s="73"/>
      <c r="O51" s="69"/>
      <c r="P51" s="69"/>
      <c r="Q51" s="74"/>
    </row>
    <row r="52" spans="1:17" x14ac:dyDescent="0.2">
      <c r="A52" s="16">
        <v>44714</v>
      </c>
      <c r="B52" s="10" t="s">
        <v>130</v>
      </c>
      <c r="C52" s="9" t="s">
        <v>134</v>
      </c>
      <c r="D52" s="66">
        <v>500</v>
      </c>
      <c r="E52" s="67">
        <v>550</v>
      </c>
      <c r="F52" s="68">
        <v>650</v>
      </c>
      <c r="G52" s="69">
        <v>220</v>
      </c>
      <c r="H52" s="69">
        <v>121</v>
      </c>
      <c r="I52" s="70">
        <v>42.5</v>
      </c>
      <c r="J52" s="71">
        <v>6.34</v>
      </c>
      <c r="K52" s="144">
        <v>6.7</v>
      </c>
      <c r="L52" s="73">
        <v>11.2</v>
      </c>
      <c r="M52" s="69"/>
      <c r="N52" s="73"/>
      <c r="O52" s="69"/>
      <c r="P52" s="69"/>
      <c r="Q52" s="74"/>
    </row>
    <row r="53" spans="1:17" x14ac:dyDescent="0.2">
      <c r="A53" s="16">
        <v>44715</v>
      </c>
      <c r="B53" s="10" t="s">
        <v>130</v>
      </c>
      <c r="C53" s="9" t="s">
        <v>135</v>
      </c>
      <c r="D53" s="66">
        <v>300</v>
      </c>
      <c r="E53" s="67">
        <v>450</v>
      </c>
      <c r="F53" s="68">
        <v>500</v>
      </c>
      <c r="G53" s="69">
        <v>206</v>
      </c>
      <c r="H53" s="69"/>
      <c r="I53" s="70">
        <v>42.52</v>
      </c>
      <c r="J53" s="71">
        <v>8.25</v>
      </c>
      <c r="K53" s="151">
        <v>5.15</v>
      </c>
      <c r="L53" s="73">
        <v>10.5</v>
      </c>
      <c r="M53" s="69"/>
      <c r="N53" s="73"/>
      <c r="O53" s="69"/>
      <c r="P53" s="69"/>
      <c r="Q53" s="74"/>
    </row>
    <row r="54" spans="1:17" x14ac:dyDescent="0.2">
      <c r="A54" s="16">
        <v>44716</v>
      </c>
      <c r="B54" s="10" t="s">
        <v>130</v>
      </c>
      <c r="C54" s="9" t="s">
        <v>136</v>
      </c>
      <c r="D54" s="66">
        <v>280</v>
      </c>
      <c r="E54" s="67">
        <v>400</v>
      </c>
      <c r="F54" s="68">
        <v>500</v>
      </c>
      <c r="G54" s="142" t="s">
        <v>191</v>
      </c>
      <c r="H54" s="69"/>
      <c r="I54" s="70"/>
      <c r="J54" s="71">
        <v>8.61</v>
      </c>
      <c r="K54" s="72"/>
      <c r="L54" s="73"/>
      <c r="M54" s="69"/>
      <c r="N54" s="73"/>
      <c r="O54" s="69"/>
      <c r="P54" s="69"/>
      <c r="Q54" s="74"/>
    </row>
    <row r="55" spans="1:17" x14ac:dyDescent="0.2">
      <c r="A55" s="16">
        <v>44718</v>
      </c>
      <c r="B55" s="10" t="s">
        <v>130</v>
      </c>
      <c r="C55" s="9" t="s">
        <v>137</v>
      </c>
      <c r="D55" s="66">
        <v>170</v>
      </c>
      <c r="E55" s="67">
        <v>250</v>
      </c>
      <c r="F55" s="68">
        <v>325</v>
      </c>
      <c r="G55" s="69">
        <v>-106</v>
      </c>
      <c r="H55" s="69">
        <v>8</v>
      </c>
      <c r="I55" s="70">
        <v>5.76</v>
      </c>
      <c r="J55" s="71">
        <v>10.88</v>
      </c>
      <c r="K55" s="72">
        <v>0.53</v>
      </c>
      <c r="L55" s="73">
        <v>5</v>
      </c>
      <c r="M55" s="69"/>
      <c r="N55" s="73"/>
      <c r="O55" s="69"/>
      <c r="P55" s="69"/>
      <c r="Q55" s="74"/>
    </row>
    <row r="56" spans="1:17" x14ac:dyDescent="0.2">
      <c r="A56" s="16">
        <v>44720</v>
      </c>
      <c r="B56" s="10" t="s">
        <v>138</v>
      </c>
      <c r="C56" s="9" t="s">
        <v>139</v>
      </c>
      <c r="D56" s="66">
        <v>250</v>
      </c>
      <c r="E56" s="67">
        <v>375</v>
      </c>
      <c r="F56" s="68">
        <v>450</v>
      </c>
      <c r="G56" s="69">
        <v>-120</v>
      </c>
      <c r="H56" s="69">
        <v>5</v>
      </c>
      <c r="I56" s="70">
        <v>10.4</v>
      </c>
      <c r="J56" s="71">
        <v>19.73</v>
      </c>
      <c r="K56" s="72">
        <v>0.53</v>
      </c>
      <c r="L56" s="73">
        <v>3.3</v>
      </c>
      <c r="M56" s="69"/>
      <c r="N56" s="73"/>
      <c r="O56" s="69"/>
      <c r="P56" s="69"/>
      <c r="Q56" s="74"/>
    </row>
    <row r="57" spans="1:17" x14ac:dyDescent="0.2">
      <c r="A57" s="16">
        <v>44721</v>
      </c>
      <c r="B57" s="10" t="s">
        <v>140</v>
      </c>
      <c r="C57" s="9" t="s">
        <v>140</v>
      </c>
      <c r="D57" s="66">
        <v>150</v>
      </c>
      <c r="E57" s="67">
        <v>170</v>
      </c>
      <c r="F57" s="68">
        <v>210</v>
      </c>
      <c r="G57" s="69">
        <v>70</v>
      </c>
      <c r="H57" s="69">
        <v>2</v>
      </c>
      <c r="I57" s="70">
        <v>2.34</v>
      </c>
      <c r="J57" s="71">
        <v>1.06</v>
      </c>
      <c r="K57" s="150">
        <v>2.21</v>
      </c>
      <c r="L57" s="73">
        <v>15.2</v>
      </c>
      <c r="M57" s="69">
        <v>5</v>
      </c>
      <c r="N57" s="73"/>
      <c r="O57" s="69"/>
      <c r="P57" s="69"/>
      <c r="Q57" s="74"/>
    </row>
    <row r="58" spans="1:17" x14ac:dyDescent="0.2">
      <c r="A58" s="16">
        <v>44730</v>
      </c>
      <c r="B58" s="10" t="s">
        <v>141</v>
      </c>
      <c r="C58" s="9" t="s">
        <v>142</v>
      </c>
      <c r="D58" s="66">
        <v>120</v>
      </c>
      <c r="E58" s="67">
        <v>210</v>
      </c>
      <c r="F58" s="68">
        <v>260</v>
      </c>
      <c r="G58" s="69">
        <v>-48</v>
      </c>
      <c r="H58" s="69">
        <v>6</v>
      </c>
      <c r="I58" s="70">
        <v>0.77</v>
      </c>
      <c r="J58" s="71">
        <v>0.72</v>
      </c>
      <c r="K58" s="143">
        <v>1.07</v>
      </c>
      <c r="L58" s="73">
        <v>9.8000000000000007</v>
      </c>
      <c r="M58" s="69"/>
      <c r="N58" s="73"/>
      <c r="O58" s="69"/>
      <c r="P58" s="69"/>
      <c r="Q58" s="74"/>
    </row>
    <row r="59" spans="1:17" x14ac:dyDescent="0.2">
      <c r="A59" s="16">
        <v>44740</v>
      </c>
      <c r="B59" s="10" t="s">
        <v>143</v>
      </c>
      <c r="C59" s="9" t="s">
        <v>144</v>
      </c>
      <c r="D59" s="66">
        <v>350</v>
      </c>
      <c r="E59" s="67">
        <v>400</v>
      </c>
      <c r="F59" s="68">
        <v>450</v>
      </c>
      <c r="G59" s="142" t="s">
        <v>191</v>
      </c>
      <c r="H59" s="69"/>
      <c r="I59" s="70"/>
      <c r="J59" s="71">
        <v>0.31</v>
      </c>
      <c r="K59" s="72"/>
      <c r="L59" s="73"/>
      <c r="M59" s="69"/>
      <c r="N59" s="73"/>
      <c r="O59" s="69"/>
      <c r="P59" s="69"/>
      <c r="Q59" s="74"/>
    </row>
    <row r="60" spans="1:17" x14ac:dyDescent="0.2">
      <c r="A60" s="16">
        <v>44750</v>
      </c>
      <c r="B60" s="10" t="s">
        <v>145</v>
      </c>
      <c r="C60" s="9" t="s">
        <v>146</v>
      </c>
      <c r="D60" s="66">
        <v>260</v>
      </c>
      <c r="E60" s="67">
        <v>320</v>
      </c>
      <c r="F60" s="68">
        <v>360</v>
      </c>
      <c r="G60" s="69">
        <v>51</v>
      </c>
      <c r="H60" s="69">
        <v>3</v>
      </c>
      <c r="I60" s="70">
        <v>0.67</v>
      </c>
      <c r="J60" s="71">
        <v>0.94</v>
      </c>
      <c r="K60" s="72">
        <v>0.71</v>
      </c>
      <c r="L60" s="73">
        <v>5.9</v>
      </c>
      <c r="M60" s="69"/>
      <c r="N60" s="73"/>
      <c r="O60" s="69"/>
      <c r="P60" s="69"/>
      <c r="Q60" s="74"/>
    </row>
    <row r="61" spans="1:17" x14ac:dyDescent="0.2">
      <c r="A61" s="16">
        <v>44755</v>
      </c>
      <c r="B61" s="10" t="s">
        <v>147</v>
      </c>
      <c r="C61" s="9" t="s">
        <v>148</v>
      </c>
      <c r="D61" s="66">
        <v>150</v>
      </c>
      <c r="E61" s="67">
        <v>200</v>
      </c>
      <c r="F61" s="68">
        <v>250</v>
      </c>
      <c r="G61" s="142" t="s">
        <v>191</v>
      </c>
      <c r="H61" s="69"/>
      <c r="I61" s="70"/>
      <c r="J61" s="71">
        <v>5.09</v>
      </c>
      <c r="K61" s="72"/>
      <c r="L61" s="73"/>
      <c r="M61" s="69"/>
      <c r="N61" s="73"/>
      <c r="O61" s="69"/>
      <c r="P61" s="69"/>
      <c r="Q61" s="74"/>
    </row>
    <row r="62" spans="1:17" x14ac:dyDescent="0.2">
      <c r="A62" s="16">
        <v>44758</v>
      </c>
      <c r="B62" s="10" t="s">
        <v>147</v>
      </c>
      <c r="C62" s="9" t="s">
        <v>149</v>
      </c>
      <c r="D62" s="66">
        <v>180</v>
      </c>
      <c r="E62" s="67">
        <v>240</v>
      </c>
      <c r="F62" s="68">
        <v>300</v>
      </c>
      <c r="G62" s="69">
        <v>145</v>
      </c>
      <c r="H62" s="69">
        <v>58</v>
      </c>
      <c r="I62" s="70">
        <v>29.9</v>
      </c>
      <c r="J62" s="71">
        <v>5.58</v>
      </c>
      <c r="K62" s="151">
        <v>5.36</v>
      </c>
      <c r="L62" s="73">
        <v>15.8</v>
      </c>
      <c r="M62" s="69"/>
      <c r="N62" s="73"/>
      <c r="O62" s="69"/>
      <c r="P62" s="69"/>
      <c r="Q62" s="74"/>
    </row>
    <row r="63" spans="1:17" x14ac:dyDescent="0.2">
      <c r="A63" s="16">
        <v>44760</v>
      </c>
      <c r="B63" s="10" t="s">
        <v>147</v>
      </c>
      <c r="C63" s="9" t="s">
        <v>150</v>
      </c>
      <c r="D63" s="66">
        <v>250</v>
      </c>
      <c r="E63" s="67">
        <v>320</v>
      </c>
      <c r="F63" s="68">
        <v>440</v>
      </c>
      <c r="G63" s="69">
        <v>102</v>
      </c>
      <c r="H63" s="69">
        <v>38</v>
      </c>
      <c r="I63" s="70">
        <v>14.24</v>
      </c>
      <c r="J63" s="71">
        <v>7.81</v>
      </c>
      <c r="K63" s="143">
        <v>1.82</v>
      </c>
      <c r="L63" s="73">
        <v>9.5</v>
      </c>
      <c r="M63" s="69"/>
      <c r="N63" s="73"/>
      <c r="O63" s="69"/>
      <c r="P63" s="69"/>
      <c r="Q63" s="74"/>
    </row>
    <row r="64" spans="1:17" x14ac:dyDescent="0.2">
      <c r="A64" s="16">
        <v>44761</v>
      </c>
      <c r="B64" s="10" t="s">
        <v>147</v>
      </c>
      <c r="C64" s="9" t="s">
        <v>137</v>
      </c>
      <c r="D64" s="66">
        <v>320</v>
      </c>
      <c r="E64" s="67">
        <v>450</v>
      </c>
      <c r="F64" s="68">
        <v>500</v>
      </c>
      <c r="G64" s="69">
        <v>100</v>
      </c>
      <c r="H64" s="69">
        <v>2</v>
      </c>
      <c r="I64" s="70">
        <v>4.5</v>
      </c>
      <c r="J64" s="71">
        <v>8.19</v>
      </c>
      <c r="K64" s="72">
        <v>0.55000000000000004</v>
      </c>
      <c r="L64" s="73">
        <v>5.3</v>
      </c>
      <c r="M64" s="69"/>
      <c r="N64" s="73"/>
      <c r="O64" s="69"/>
      <c r="P64" s="69"/>
      <c r="Q64" s="74"/>
    </row>
    <row r="65" spans="1:17" x14ac:dyDescent="0.2">
      <c r="A65" s="16">
        <v>44763</v>
      </c>
      <c r="B65" s="10" t="s">
        <v>151</v>
      </c>
      <c r="C65" s="9" t="s">
        <v>151</v>
      </c>
      <c r="D65" s="66">
        <v>150</v>
      </c>
      <c r="E65" s="67">
        <v>190</v>
      </c>
      <c r="F65" s="68">
        <v>230</v>
      </c>
      <c r="G65" s="69">
        <v>89</v>
      </c>
      <c r="H65" s="69">
        <v>8</v>
      </c>
      <c r="I65" s="70">
        <v>5.14</v>
      </c>
      <c r="J65" s="71">
        <v>1.3</v>
      </c>
      <c r="K65" s="150">
        <v>3.95</v>
      </c>
      <c r="L65" s="73">
        <v>14</v>
      </c>
      <c r="M65" s="69">
        <v>2</v>
      </c>
      <c r="N65" s="73"/>
      <c r="O65" s="69"/>
      <c r="P65" s="69"/>
      <c r="Q65" s="74"/>
    </row>
    <row r="66" spans="1:17" x14ac:dyDescent="0.2">
      <c r="A66" s="16">
        <v>44765</v>
      </c>
      <c r="B66" s="10" t="s">
        <v>152</v>
      </c>
      <c r="C66" s="9" t="s">
        <v>153</v>
      </c>
      <c r="D66" s="66">
        <v>170</v>
      </c>
      <c r="E66" s="67">
        <v>220</v>
      </c>
      <c r="F66" s="68">
        <v>250</v>
      </c>
      <c r="G66" s="142" t="s">
        <v>191</v>
      </c>
      <c r="H66" s="69"/>
      <c r="I66" s="70"/>
      <c r="J66" s="71">
        <v>0.54</v>
      </c>
      <c r="K66" s="72"/>
      <c r="L66" s="73"/>
      <c r="M66" s="69"/>
      <c r="N66" s="73"/>
      <c r="O66" s="69"/>
      <c r="P66" s="69"/>
      <c r="Q66" s="74"/>
    </row>
    <row r="67" spans="1:17" x14ac:dyDescent="0.2">
      <c r="A67" s="16">
        <v>44766</v>
      </c>
      <c r="B67" s="10" t="s">
        <v>154</v>
      </c>
      <c r="C67" s="9" t="s">
        <v>155</v>
      </c>
      <c r="D67" s="66">
        <v>150</v>
      </c>
      <c r="E67" s="67">
        <v>200</v>
      </c>
      <c r="F67" s="68">
        <v>250</v>
      </c>
      <c r="G67" s="142" t="s">
        <v>191</v>
      </c>
      <c r="H67" s="69"/>
      <c r="I67" s="70"/>
      <c r="J67" s="71">
        <v>0.14000000000000001</v>
      </c>
      <c r="K67" s="72"/>
      <c r="L67" s="73"/>
      <c r="M67" s="69"/>
      <c r="N67" s="73"/>
      <c r="O67" s="69"/>
      <c r="P67" s="69"/>
      <c r="Q67" s="74"/>
    </row>
    <row r="68" spans="1:17" x14ac:dyDescent="0.2">
      <c r="A68" s="16">
        <v>44769</v>
      </c>
      <c r="B68" s="10" t="s">
        <v>156</v>
      </c>
      <c r="C68" s="9" t="s">
        <v>157</v>
      </c>
      <c r="D68" s="66">
        <v>300</v>
      </c>
      <c r="E68" s="67">
        <v>425</v>
      </c>
      <c r="F68" s="68">
        <v>500</v>
      </c>
      <c r="G68" s="142" t="s">
        <v>192</v>
      </c>
      <c r="H68" s="69"/>
      <c r="I68" s="70"/>
      <c r="J68" s="71">
        <v>0.26</v>
      </c>
      <c r="K68" s="72"/>
      <c r="L68" s="73"/>
      <c r="M68" s="69"/>
      <c r="N68" s="73"/>
      <c r="O68" s="69"/>
      <c r="P68" s="69"/>
      <c r="Q68" s="74"/>
    </row>
    <row r="69" spans="1:17" x14ac:dyDescent="0.2">
      <c r="A69" s="16">
        <v>44772</v>
      </c>
      <c r="B69" s="10" t="s">
        <v>158</v>
      </c>
      <c r="C69" s="9" t="s">
        <v>159</v>
      </c>
      <c r="D69" s="66">
        <v>100</v>
      </c>
      <c r="E69" s="67">
        <v>125</v>
      </c>
      <c r="F69" s="68">
        <v>150</v>
      </c>
      <c r="G69" s="69">
        <v>80</v>
      </c>
      <c r="H69" s="69">
        <v>10</v>
      </c>
      <c r="I69" s="70">
        <v>8</v>
      </c>
      <c r="J69" s="71">
        <v>0.94</v>
      </c>
      <c r="K69" s="147">
        <v>8.51</v>
      </c>
      <c r="L69" s="73">
        <v>5</v>
      </c>
      <c r="M69" s="69"/>
      <c r="N69" s="73"/>
      <c r="O69" s="69"/>
      <c r="P69" s="69"/>
      <c r="Q69" s="74"/>
    </row>
    <row r="70" spans="1:17" x14ac:dyDescent="0.2">
      <c r="A70" s="16">
        <v>44776</v>
      </c>
      <c r="B70" s="10" t="s">
        <v>160</v>
      </c>
      <c r="C70" s="9" t="s">
        <v>161</v>
      </c>
      <c r="D70" s="66">
        <v>300</v>
      </c>
      <c r="E70" s="67">
        <v>375</v>
      </c>
      <c r="F70" s="68">
        <v>450</v>
      </c>
      <c r="G70" s="69">
        <v>260</v>
      </c>
      <c r="H70" s="69">
        <v>-35</v>
      </c>
      <c r="I70" s="70">
        <v>14</v>
      </c>
      <c r="J70" s="71">
        <v>1.49</v>
      </c>
      <c r="K70" s="147">
        <v>9.4</v>
      </c>
      <c r="L70" s="73">
        <v>17</v>
      </c>
      <c r="M70" s="69"/>
      <c r="N70" s="73"/>
      <c r="O70" s="69"/>
      <c r="P70" s="69"/>
      <c r="Q70" s="74"/>
    </row>
    <row r="71" spans="1:17" x14ac:dyDescent="0.2">
      <c r="A71" s="16">
        <v>44779</v>
      </c>
      <c r="B71" s="10" t="s">
        <v>160</v>
      </c>
      <c r="C71" s="9" t="s">
        <v>162</v>
      </c>
      <c r="D71" s="66">
        <v>250</v>
      </c>
      <c r="E71" s="67">
        <v>350</v>
      </c>
      <c r="F71" s="68">
        <v>450</v>
      </c>
      <c r="G71" s="69">
        <v>200</v>
      </c>
      <c r="H71" s="69">
        <v>0</v>
      </c>
      <c r="I71" s="70">
        <v>29.3</v>
      </c>
      <c r="J71" s="71">
        <v>3.52</v>
      </c>
      <c r="K71" s="147">
        <v>8.32</v>
      </c>
      <c r="L71" s="73">
        <v>6</v>
      </c>
      <c r="M71" s="69"/>
      <c r="N71" s="73"/>
      <c r="O71" s="69"/>
      <c r="P71" s="69"/>
      <c r="Q71" s="74"/>
    </row>
    <row r="72" spans="1:17" x14ac:dyDescent="0.2">
      <c r="A72" s="16">
        <v>44790</v>
      </c>
      <c r="B72" s="10" t="s">
        <v>163</v>
      </c>
      <c r="C72" s="9" t="s">
        <v>163</v>
      </c>
      <c r="D72" s="66">
        <v>125</v>
      </c>
      <c r="E72" s="67">
        <v>150</v>
      </c>
      <c r="F72" s="68">
        <v>175</v>
      </c>
      <c r="G72" s="69">
        <v>6</v>
      </c>
      <c r="H72" s="69">
        <v>0</v>
      </c>
      <c r="I72" s="70">
        <v>2</v>
      </c>
      <c r="J72" s="71">
        <v>6.87</v>
      </c>
      <c r="K72" s="72">
        <v>0.28999999999999998</v>
      </c>
      <c r="L72" s="73">
        <v>12</v>
      </c>
      <c r="M72" s="69"/>
      <c r="N72" s="73"/>
      <c r="O72" s="69"/>
      <c r="P72" s="69"/>
      <c r="Q72" s="74"/>
    </row>
    <row r="73" spans="1:17" x14ac:dyDescent="0.2">
      <c r="A73" s="16">
        <v>44801</v>
      </c>
      <c r="B73" s="10" t="s">
        <v>164</v>
      </c>
      <c r="C73" s="9" t="s">
        <v>165</v>
      </c>
      <c r="D73" s="66">
        <v>350</v>
      </c>
      <c r="E73" s="67">
        <v>400</v>
      </c>
      <c r="F73" s="68">
        <v>450</v>
      </c>
      <c r="G73" s="69">
        <v>158</v>
      </c>
      <c r="H73" s="69">
        <v>1</v>
      </c>
      <c r="I73" s="70">
        <v>0.62</v>
      </c>
      <c r="J73" s="71">
        <v>0.47</v>
      </c>
      <c r="K73" s="143">
        <v>1.32</v>
      </c>
      <c r="L73" s="73">
        <v>10.199999999999999</v>
      </c>
      <c r="M73" s="69"/>
      <c r="N73" s="73"/>
      <c r="O73" s="69"/>
      <c r="P73" s="69"/>
      <c r="Q73" s="74"/>
    </row>
    <row r="74" spans="1:17" x14ac:dyDescent="0.2">
      <c r="A74" s="16">
        <v>44808</v>
      </c>
      <c r="B74" s="10" t="s">
        <v>166</v>
      </c>
      <c r="C74" s="9" t="s">
        <v>167</v>
      </c>
      <c r="D74" s="66">
        <v>150</v>
      </c>
      <c r="E74" s="67">
        <v>200</v>
      </c>
      <c r="F74" s="68">
        <v>250</v>
      </c>
      <c r="G74" s="69">
        <v>38</v>
      </c>
      <c r="H74" s="69">
        <v>-9</v>
      </c>
      <c r="I74" s="70">
        <v>2.97</v>
      </c>
      <c r="J74" s="71">
        <v>2.68</v>
      </c>
      <c r="K74" s="143">
        <v>1.1100000000000001</v>
      </c>
      <c r="L74" s="73">
        <v>9.6</v>
      </c>
      <c r="M74" s="69"/>
      <c r="N74" s="73"/>
      <c r="O74" s="69"/>
      <c r="P74" s="69"/>
      <c r="Q74" s="74"/>
    </row>
    <row r="75" spans="1:17" x14ac:dyDescent="0.2">
      <c r="A75" s="16">
        <v>44813</v>
      </c>
      <c r="B75" s="10" t="s">
        <v>168</v>
      </c>
      <c r="C75" s="9" t="s">
        <v>169</v>
      </c>
      <c r="D75" s="66">
        <v>150</v>
      </c>
      <c r="E75" s="67">
        <v>200</v>
      </c>
      <c r="F75" s="68">
        <v>250</v>
      </c>
      <c r="G75" s="142" t="s">
        <v>191</v>
      </c>
      <c r="H75" s="69"/>
      <c r="I75" s="70"/>
      <c r="J75" s="71">
        <v>2.06</v>
      </c>
      <c r="K75" s="72"/>
      <c r="L75" s="73"/>
      <c r="M75" s="69"/>
      <c r="N75" s="73"/>
      <c r="O75" s="69"/>
      <c r="P75" s="69"/>
      <c r="Q75" s="74"/>
    </row>
    <row r="76" spans="1:17" x14ac:dyDescent="0.2">
      <c r="A76" s="16">
        <v>44823</v>
      </c>
      <c r="B76" s="10" t="s">
        <v>170</v>
      </c>
      <c r="C76" s="9" t="s">
        <v>171</v>
      </c>
      <c r="D76" s="66">
        <v>200</v>
      </c>
      <c r="E76" s="67">
        <v>250</v>
      </c>
      <c r="F76" s="68">
        <v>350</v>
      </c>
      <c r="G76" s="142" t="s">
        <v>190</v>
      </c>
      <c r="H76" s="69"/>
      <c r="I76" s="70"/>
      <c r="J76" s="71">
        <v>3.26</v>
      </c>
      <c r="K76" s="72"/>
      <c r="L76" s="73"/>
      <c r="M76" s="69"/>
      <c r="N76" s="73"/>
      <c r="O76" s="69"/>
      <c r="P76" s="69"/>
      <c r="Q76" s="74"/>
    </row>
    <row r="77" spans="1:17" x14ac:dyDescent="0.2">
      <c r="A77" s="16">
        <v>44828</v>
      </c>
      <c r="B77" s="10" t="s">
        <v>172</v>
      </c>
      <c r="C77" s="9" t="s">
        <v>173</v>
      </c>
      <c r="D77" s="66">
        <v>80</v>
      </c>
      <c r="E77" s="67">
        <v>130</v>
      </c>
      <c r="F77" s="68">
        <v>200</v>
      </c>
      <c r="G77" s="69">
        <v>30</v>
      </c>
      <c r="H77" s="69">
        <v>18</v>
      </c>
      <c r="I77" s="70">
        <v>4.5</v>
      </c>
      <c r="J77" s="71">
        <v>1.31</v>
      </c>
      <c r="K77" s="150">
        <v>3.44</v>
      </c>
      <c r="L77" s="73">
        <v>18.5</v>
      </c>
      <c r="M77" s="69"/>
      <c r="N77" s="73"/>
      <c r="O77" s="69"/>
      <c r="P77" s="69"/>
      <c r="Q77" s="74"/>
    </row>
    <row r="78" spans="1:17" x14ac:dyDescent="0.2">
      <c r="A78" s="16">
        <v>44831</v>
      </c>
      <c r="B78" s="10" t="s">
        <v>174</v>
      </c>
      <c r="C78" s="9" t="s">
        <v>175</v>
      </c>
      <c r="D78" s="66">
        <v>150</v>
      </c>
      <c r="E78" s="67">
        <v>200</v>
      </c>
      <c r="F78" s="68">
        <v>250</v>
      </c>
      <c r="G78" s="142" t="s">
        <v>190</v>
      </c>
      <c r="H78" s="69"/>
      <c r="I78" s="70"/>
      <c r="J78" s="71">
        <v>4.42</v>
      </c>
      <c r="K78" s="72"/>
      <c r="L78" s="73"/>
      <c r="M78" s="69"/>
      <c r="N78" s="73"/>
      <c r="O78" s="69"/>
      <c r="P78" s="69"/>
      <c r="Q78" s="74"/>
    </row>
    <row r="79" spans="1:17" x14ac:dyDescent="0.2">
      <c r="A79" s="16">
        <v>44834</v>
      </c>
      <c r="B79" s="10" t="s">
        <v>174</v>
      </c>
      <c r="C79" s="9" t="s">
        <v>176</v>
      </c>
      <c r="D79" s="66">
        <v>250</v>
      </c>
      <c r="E79" s="67">
        <v>300</v>
      </c>
      <c r="F79" s="68">
        <v>450</v>
      </c>
      <c r="G79" s="69">
        <v>13</v>
      </c>
      <c r="H79" s="69">
        <v>-40</v>
      </c>
      <c r="I79" s="70">
        <v>3.86</v>
      </c>
      <c r="J79" s="71">
        <v>16.989999999999998</v>
      </c>
      <c r="K79" s="72">
        <v>0.23</v>
      </c>
      <c r="L79" s="73">
        <v>9.4</v>
      </c>
      <c r="M79" s="69"/>
      <c r="N79" s="73"/>
      <c r="O79" s="69"/>
      <c r="P79" s="69"/>
      <c r="Q79" s="74"/>
    </row>
    <row r="80" spans="1:17" x14ac:dyDescent="0.2">
      <c r="A80" s="16">
        <v>44858</v>
      </c>
      <c r="B80" s="10" t="s">
        <v>177</v>
      </c>
      <c r="C80" s="9" t="s">
        <v>178</v>
      </c>
      <c r="D80" s="66">
        <v>250</v>
      </c>
      <c r="E80" s="67">
        <v>300</v>
      </c>
      <c r="F80" s="68">
        <v>400</v>
      </c>
      <c r="G80" s="142" t="s">
        <v>191</v>
      </c>
      <c r="H80" s="69"/>
      <c r="I80" s="70"/>
      <c r="J80" s="71">
        <v>5.24</v>
      </c>
      <c r="K80" s="72"/>
      <c r="L80" s="73"/>
      <c r="M80" s="69"/>
      <c r="N80" s="73"/>
      <c r="O80" s="69"/>
      <c r="P80" s="69"/>
      <c r="Q80" s="74"/>
    </row>
    <row r="81" spans="1:17" x14ac:dyDescent="0.2">
      <c r="A81" s="16">
        <v>44880</v>
      </c>
      <c r="B81" s="10" t="s">
        <v>179</v>
      </c>
      <c r="C81" s="9" t="s">
        <v>180</v>
      </c>
      <c r="D81" s="66">
        <v>100</v>
      </c>
      <c r="E81" s="67">
        <v>200</v>
      </c>
      <c r="F81" s="68">
        <v>250</v>
      </c>
      <c r="G81" s="69">
        <v>43</v>
      </c>
      <c r="H81" s="69">
        <v>0</v>
      </c>
      <c r="I81" s="70">
        <v>0.33</v>
      </c>
      <c r="J81" s="71">
        <v>0.51</v>
      </c>
      <c r="K81" s="72">
        <v>0.65</v>
      </c>
      <c r="L81" s="73">
        <v>7.8</v>
      </c>
      <c r="M81" s="69"/>
      <c r="N81" s="73"/>
      <c r="O81" s="69"/>
      <c r="P81" s="69"/>
      <c r="Q81" s="74"/>
    </row>
    <row r="82" spans="1:17" x14ac:dyDescent="0.2">
      <c r="A82" s="16">
        <v>44897</v>
      </c>
      <c r="B82" s="10" t="s">
        <v>181</v>
      </c>
      <c r="C82" s="9" t="s">
        <v>182</v>
      </c>
      <c r="D82" s="66">
        <v>150</v>
      </c>
      <c r="E82" s="67">
        <v>200</v>
      </c>
      <c r="F82" s="68">
        <v>250</v>
      </c>
      <c r="G82" s="69">
        <v>95</v>
      </c>
      <c r="H82" s="69">
        <v>-14</v>
      </c>
      <c r="I82" s="70">
        <v>4</v>
      </c>
      <c r="J82" s="71">
        <v>2.37</v>
      </c>
      <c r="K82" s="143">
        <v>1.69</v>
      </c>
      <c r="L82" s="73">
        <v>5</v>
      </c>
      <c r="M82" s="69"/>
      <c r="N82" s="73"/>
      <c r="O82" s="69"/>
      <c r="P82" s="69"/>
      <c r="Q82" s="74"/>
    </row>
    <row r="83" spans="1:17" x14ac:dyDescent="0.2">
      <c r="A83" s="16">
        <v>44904</v>
      </c>
      <c r="B83" s="10" t="s">
        <v>183</v>
      </c>
      <c r="C83" s="9" t="s">
        <v>184</v>
      </c>
      <c r="D83" s="66">
        <v>255</v>
      </c>
      <c r="E83" s="67">
        <v>295</v>
      </c>
      <c r="F83" s="68">
        <v>380</v>
      </c>
      <c r="G83" s="142" t="s">
        <v>191</v>
      </c>
      <c r="H83" s="69"/>
      <c r="I83" s="70"/>
      <c r="J83" s="71">
        <v>0.79</v>
      </c>
      <c r="K83" s="72"/>
      <c r="L83" s="73"/>
      <c r="M83" s="69"/>
      <c r="N83" s="73"/>
      <c r="O83" s="69"/>
      <c r="P83" s="69"/>
      <c r="Q83" s="74"/>
    </row>
    <row r="84" spans="1:17" x14ac:dyDescent="0.2">
      <c r="A84" s="20">
        <v>44917</v>
      </c>
      <c r="B84" s="21" t="s">
        <v>185</v>
      </c>
      <c r="C84" s="22" t="s">
        <v>186</v>
      </c>
      <c r="D84" s="75">
        <v>125</v>
      </c>
      <c r="E84" s="76">
        <v>150</v>
      </c>
      <c r="F84" s="77">
        <v>300</v>
      </c>
      <c r="G84" s="78">
        <v>48</v>
      </c>
      <c r="H84" s="78">
        <v>-25</v>
      </c>
      <c r="I84" s="79">
        <v>11</v>
      </c>
      <c r="J84" s="80">
        <v>2.4300000000000002</v>
      </c>
      <c r="K84" s="152">
        <v>4.53</v>
      </c>
      <c r="L84" s="81">
        <v>5.5</v>
      </c>
      <c r="M84" s="78"/>
      <c r="N84" s="81"/>
      <c r="O84" s="78"/>
      <c r="P84" s="78"/>
      <c r="Q84" s="82"/>
    </row>
    <row r="85" spans="1:17" ht="13.5" thickBot="1" x14ac:dyDescent="0.25">
      <c r="A85" s="17">
        <v>44935</v>
      </c>
      <c r="B85" s="18" t="s">
        <v>187</v>
      </c>
      <c r="C85" s="19" t="s">
        <v>188</v>
      </c>
      <c r="D85" s="83">
        <v>80</v>
      </c>
      <c r="E85" s="84">
        <v>150</v>
      </c>
      <c r="F85" s="85">
        <v>200</v>
      </c>
      <c r="G85" s="86">
        <v>42</v>
      </c>
      <c r="H85" s="86">
        <v>-40</v>
      </c>
      <c r="I85" s="87">
        <v>5.46</v>
      </c>
      <c r="J85" s="88">
        <v>0.73</v>
      </c>
      <c r="K85" s="145">
        <v>7.48</v>
      </c>
      <c r="L85" s="89">
        <v>18</v>
      </c>
      <c r="M85" s="86"/>
      <c r="N85" s="89"/>
      <c r="O85" s="86"/>
      <c r="P85" s="86"/>
      <c r="Q85" s="90"/>
    </row>
    <row r="86" spans="1:17" ht="13.5" thickTop="1" x14ac:dyDescent="0.2">
      <c r="B86" s="5"/>
    </row>
    <row r="87" spans="1:17" x14ac:dyDescent="0.2">
      <c r="A87" s="11" t="s">
        <v>189</v>
      </c>
      <c r="B87" s="12"/>
    </row>
    <row r="88" spans="1:17" x14ac:dyDescent="0.2">
      <c r="B88" s="5"/>
    </row>
    <row r="89" spans="1:17" x14ac:dyDescent="0.2">
      <c r="B89" s="5"/>
    </row>
    <row r="90" spans="1:17" x14ac:dyDescent="0.2">
      <c r="B90" s="5"/>
    </row>
    <row r="91" spans="1:17" x14ac:dyDescent="0.2">
      <c r="B91" s="5"/>
    </row>
    <row r="92" spans="1:17" x14ac:dyDescent="0.2">
      <c r="B92" s="5"/>
    </row>
    <row r="93" spans="1:17" x14ac:dyDescent="0.2">
      <c r="B93" s="5"/>
    </row>
    <row r="94" spans="1:17" x14ac:dyDescent="0.2">
      <c r="B94" s="5"/>
    </row>
    <row r="95" spans="1:17" x14ac:dyDescent="0.2">
      <c r="B95" s="5"/>
    </row>
    <row r="96" spans="1:17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2" x14ac:dyDescent="0.2">
      <c r="B161" s="5"/>
    </row>
    <row r="162" spans="2:2" x14ac:dyDescent="0.2">
      <c r="B162" s="5"/>
    </row>
    <row r="163" spans="2:2" x14ac:dyDescent="0.2">
      <c r="B163" s="5"/>
    </row>
    <row r="164" spans="2:2" x14ac:dyDescent="0.2">
      <c r="B164" s="5"/>
    </row>
    <row r="165" spans="2:2" x14ac:dyDescent="0.2">
      <c r="B165" s="5"/>
    </row>
    <row r="166" spans="2:2" x14ac:dyDescent="0.2">
      <c r="B166" s="5"/>
    </row>
    <row r="167" spans="2:2" x14ac:dyDescent="0.2">
      <c r="B167" s="5"/>
    </row>
    <row r="168" spans="2:2" x14ac:dyDescent="0.2">
      <c r="B168" s="5"/>
    </row>
    <row r="169" spans="2:2" x14ac:dyDescent="0.2">
      <c r="B169" s="5"/>
    </row>
    <row r="170" spans="2:2" x14ac:dyDescent="0.2">
      <c r="B170" s="5"/>
    </row>
    <row r="171" spans="2:2" x14ac:dyDescent="0.2">
      <c r="B171" s="5"/>
    </row>
    <row r="172" spans="2:2" x14ac:dyDescent="0.2">
      <c r="B172" s="5"/>
    </row>
    <row r="173" spans="2:2" x14ac:dyDescent="0.2">
      <c r="B173" s="5"/>
    </row>
    <row r="174" spans="2:2" x14ac:dyDescent="0.2">
      <c r="B174" s="5"/>
    </row>
    <row r="175" spans="2:2" x14ac:dyDescent="0.2">
      <c r="B175" s="5"/>
    </row>
    <row r="176" spans="2:2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  <row r="185" spans="2:2" x14ac:dyDescent="0.2">
      <c r="B185" s="5"/>
    </row>
    <row r="186" spans="2:2" x14ac:dyDescent="0.2">
      <c r="B186" s="5"/>
    </row>
    <row r="187" spans="2:2" x14ac:dyDescent="0.2">
      <c r="B187" s="5"/>
    </row>
    <row r="188" spans="2:2" x14ac:dyDescent="0.2">
      <c r="B188" s="5"/>
    </row>
    <row r="189" spans="2:2" x14ac:dyDescent="0.2">
      <c r="B189" s="5"/>
    </row>
    <row r="190" spans="2:2" x14ac:dyDescent="0.2">
      <c r="B190" s="5"/>
    </row>
    <row r="191" spans="2:2" x14ac:dyDescent="0.2">
      <c r="B191" s="5"/>
    </row>
    <row r="192" spans="2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  <row r="211" spans="2:2" x14ac:dyDescent="0.2">
      <c r="B211" s="5"/>
    </row>
    <row r="212" spans="2:2" x14ac:dyDescent="0.2">
      <c r="B212" s="5"/>
    </row>
    <row r="213" spans="2:2" x14ac:dyDescent="0.2">
      <c r="B213" s="5"/>
    </row>
    <row r="214" spans="2:2" x14ac:dyDescent="0.2">
      <c r="B214" s="5"/>
    </row>
    <row r="215" spans="2:2" x14ac:dyDescent="0.2">
      <c r="B215" s="5"/>
    </row>
    <row r="216" spans="2:2" x14ac:dyDescent="0.2">
      <c r="B216" s="5"/>
    </row>
    <row r="217" spans="2:2" x14ac:dyDescent="0.2">
      <c r="B217" s="5"/>
    </row>
    <row r="218" spans="2:2" x14ac:dyDescent="0.2">
      <c r="B218" s="5"/>
    </row>
    <row r="219" spans="2:2" x14ac:dyDescent="0.2">
      <c r="B219" s="5"/>
    </row>
    <row r="220" spans="2:2" x14ac:dyDescent="0.2">
      <c r="B220" s="5"/>
    </row>
    <row r="221" spans="2:2" x14ac:dyDescent="0.2">
      <c r="B221" s="5"/>
    </row>
    <row r="222" spans="2:2" x14ac:dyDescent="0.2">
      <c r="B222" s="5"/>
    </row>
    <row r="223" spans="2:2" x14ac:dyDescent="0.2">
      <c r="B223" s="5"/>
    </row>
    <row r="224" spans="2:2" x14ac:dyDescent="0.2">
      <c r="B224" s="5"/>
    </row>
    <row r="225" spans="2:2" x14ac:dyDescent="0.2">
      <c r="B225" s="5"/>
    </row>
    <row r="226" spans="2:2" x14ac:dyDescent="0.2">
      <c r="B226" s="5"/>
    </row>
    <row r="227" spans="2:2" x14ac:dyDescent="0.2">
      <c r="B227" s="5"/>
    </row>
    <row r="228" spans="2:2" x14ac:dyDescent="0.2">
      <c r="B228" s="5"/>
    </row>
    <row r="229" spans="2:2" x14ac:dyDescent="0.2">
      <c r="B229" s="5"/>
    </row>
    <row r="230" spans="2:2" x14ac:dyDescent="0.2">
      <c r="B230" s="5"/>
    </row>
    <row r="231" spans="2:2" x14ac:dyDescent="0.2">
      <c r="B231" s="5"/>
    </row>
    <row r="232" spans="2:2" x14ac:dyDescent="0.2">
      <c r="B232" s="5"/>
    </row>
    <row r="233" spans="2:2" x14ac:dyDescent="0.2">
      <c r="B233" s="5"/>
    </row>
    <row r="234" spans="2:2" x14ac:dyDescent="0.2">
      <c r="B234" s="5"/>
    </row>
    <row r="235" spans="2:2" x14ac:dyDescent="0.2">
      <c r="B235" s="5"/>
    </row>
    <row r="236" spans="2:2" x14ac:dyDescent="0.2">
      <c r="B236" s="5"/>
    </row>
    <row r="237" spans="2:2" x14ac:dyDescent="0.2">
      <c r="B237" s="5"/>
    </row>
  </sheetData>
  <autoFilter ref="A8:Q85"/>
  <mergeCells count="47">
    <mergeCell ref="C8:C9"/>
    <mergeCell ref="H8:H9"/>
    <mergeCell ref="T15:W15"/>
    <mergeCell ref="T23:W23"/>
    <mergeCell ref="T24:W24"/>
    <mergeCell ref="T25:W25"/>
    <mergeCell ref="Q8:Q9"/>
    <mergeCell ref="K8:K9"/>
    <mergeCell ref="O8:O9"/>
    <mergeCell ref="S14:W14"/>
    <mergeCell ref="I5:J6"/>
    <mergeCell ref="S6:V6"/>
    <mergeCell ref="T21:W21"/>
    <mergeCell ref="D8:D9"/>
    <mergeCell ref="E8:E9"/>
    <mergeCell ref="F8:F9"/>
    <mergeCell ref="G8:G9"/>
    <mergeCell ref="T20:W20"/>
    <mergeCell ref="P8:P9"/>
    <mergeCell ref="N8:N9"/>
    <mergeCell ref="T22:W22"/>
    <mergeCell ref="T16:W16"/>
    <mergeCell ref="T17:W17"/>
    <mergeCell ref="T18:W18"/>
    <mergeCell ref="T19:W19"/>
    <mergeCell ref="S11:V11"/>
    <mergeCell ref="S12:V12"/>
    <mergeCell ref="A1:B1"/>
    <mergeCell ref="A3:B3"/>
    <mergeCell ref="M8:M9"/>
    <mergeCell ref="A8:A9"/>
    <mergeCell ref="B8:B9"/>
    <mergeCell ref="L8:L9"/>
    <mergeCell ref="I8:I9"/>
    <mergeCell ref="J8:J9"/>
    <mergeCell ref="A2:B2"/>
    <mergeCell ref="B5:H6"/>
    <mergeCell ref="T26:W26"/>
    <mergeCell ref="S1:U1"/>
    <mergeCell ref="S2:U2"/>
    <mergeCell ref="S3:U3"/>
    <mergeCell ref="S4:V4"/>
    <mergeCell ref="S5:V5"/>
    <mergeCell ref="S8:W8"/>
    <mergeCell ref="S7:V7"/>
    <mergeCell ref="S9:V9"/>
    <mergeCell ref="S10:V10"/>
  </mergeCells>
  <phoneticPr fontId="2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RaportHidroZilnic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2007-01-30T09:13:46Z</cp:lastPrinted>
  <dcterms:created xsi:type="dcterms:W3CDTF">1996-10-14T23:33:28Z</dcterms:created>
  <dcterms:modified xsi:type="dcterms:W3CDTF">2021-12-27T06:54:47Z</dcterms:modified>
</cp:coreProperties>
</file>