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1190D622-BFCA-4454-A70C-856F992DF1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portHidroZilnic" sheetId="1" r:id="rId1"/>
  </sheets>
  <definedNames>
    <definedName name="_xlnm._FilterDatabase" localSheetId="0" hidden="1">RaportHidroZilnic!$A$8:$L$9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" i="1" l="1"/>
  <c r="W4" i="1"/>
  <c r="U5" i="1"/>
  <c r="U4" i="1"/>
</calcChain>
</file>

<file path=xl/sharedStrings.xml><?xml version="1.0" encoding="utf-8"?>
<sst xmlns="http://schemas.openxmlformats.org/spreadsheetml/2006/main" count="221" uniqueCount="165">
  <si>
    <t>CodHy</t>
  </si>
  <si>
    <t xml:space="preserve">Curs apa    </t>
  </si>
  <si>
    <t xml:space="preserve">Nume      </t>
  </si>
  <si>
    <t>CA</t>
  </si>
  <si>
    <t>CI</t>
  </si>
  <si>
    <t>CP</t>
  </si>
  <si>
    <t>DISPECERAT</t>
  </si>
  <si>
    <t>Legenda:</t>
  </si>
  <si>
    <t>CA = cota de atentie</t>
  </si>
  <si>
    <t>CI = cota de inundatie</t>
  </si>
  <si>
    <t>CP = cota de pericol</t>
  </si>
  <si>
    <r>
      <t xml:space="preserve">F1, F2 = </t>
    </r>
    <r>
      <rPr>
        <sz val="9"/>
        <rFont val="Arial"/>
        <family val="2"/>
        <charset val="238"/>
      </rPr>
      <t>fenomene de iarna pe rau</t>
    </r>
  </si>
  <si>
    <r>
      <t xml:space="preserve">Ki = </t>
    </r>
    <r>
      <rPr>
        <sz val="9"/>
        <rFont val="Arial"/>
        <family val="2"/>
        <charset val="238"/>
      </rPr>
      <t xml:space="preserve">coeficientul de iarna </t>
    </r>
  </si>
  <si>
    <r>
      <rPr>
        <b/>
        <sz val="9"/>
        <rFont val="Arial"/>
        <family val="2"/>
        <charset val="238"/>
      </rPr>
      <t>Nivel</t>
    </r>
    <r>
      <rPr>
        <sz val="9"/>
        <rFont val="Arial"/>
        <family val="2"/>
        <charset val="238"/>
      </rPr>
      <t xml:space="preserve"> = nivel de ora 06</t>
    </r>
  </si>
  <si>
    <r>
      <rPr>
        <b/>
        <sz val="9"/>
        <rFont val="Arial"/>
        <family val="2"/>
        <charset val="238"/>
      </rPr>
      <t>Tend</t>
    </r>
    <r>
      <rPr>
        <sz val="9"/>
        <rFont val="Arial"/>
        <family val="2"/>
        <charset val="238"/>
      </rPr>
      <t xml:space="preserve"> = variatia de nivel pe 24 de ore </t>
    </r>
  </si>
  <si>
    <r>
      <rPr>
        <b/>
        <sz val="9"/>
        <rFont val="Arial"/>
        <family val="2"/>
        <charset val="238"/>
      </rPr>
      <t>Debit</t>
    </r>
    <r>
      <rPr>
        <sz val="9"/>
        <rFont val="Arial"/>
        <family val="2"/>
        <charset val="238"/>
      </rPr>
      <t xml:space="preserve"> = debitul instantaneu de ora 06</t>
    </r>
  </si>
  <si>
    <r>
      <rPr>
        <b/>
        <sz val="9"/>
        <rFont val="Arial"/>
        <family val="2"/>
        <charset val="238"/>
      </rPr>
      <t>Qmed</t>
    </r>
    <r>
      <rPr>
        <sz val="9"/>
        <rFont val="Arial"/>
        <family val="2"/>
        <charset val="238"/>
      </rPr>
      <t xml:space="preserve"> = debit mediu multianul lunar</t>
    </r>
  </si>
  <si>
    <r>
      <t xml:space="preserve">Precip. </t>
    </r>
    <r>
      <rPr>
        <sz val="9"/>
        <rFont val="Arial"/>
        <family val="2"/>
        <charset val="238"/>
      </rPr>
      <t xml:space="preserve">= precipitatii </t>
    </r>
  </si>
  <si>
    <r>
      <t xml:space="preserve">Zap. </t>
    </r>
    <r>
      <rPr>
        <sz val="9"/>
        <rFont val="Arial"/>
        <family val="2"/>
        <charset val="238"/>
      </rPr>
      <t>= strat de zapada</t>
    </r>
  </si>
  <si>
    <r>
      <t xml:space="preserve">Echiv. </t>
    </r>
    <r>
      <rPr>
        <sz val="9"/>
        <rFont val="Arial"/>
        <family val="2"/>
        <charset val="238"/>
      </rPr>
      <t>= echivalentul de apa in stratul de zapada</t>
    </r>
  </si>
  <si>
    <r>
      <t xml:space="preserve">Nivel
</t>
    </r>
    <r>
      <rPr>
        <sz val="9"/>
        <color indexed="62"/>
        <rFont val="Arial"/>
        <family val="2"/>
        <charset val="238"/>
      </rPr>
      <t>(cm)</t>
    </r>
    <r>
      <rPr>
        <b/>
        <sz val="9"/>
        <color indexed="62"/>
        <rFont val="Arial"/>
        <family val="2"/>
        <charset val="238"/>
      </rPr>
      <t xml:space="preserve"> </t>
    </r>
  </si>
  <si>
    <r>
      <rPr>
        <b/>
        <sz val="9"/>
        <rFont val="Arial"/>
        <family val="2"/>
        <charset val="238"/>
      </rPr>
      <t>Tend.</t>
    </r>
    <r>
      <rPr>
        <sz val="9"/>
        <rFont val="Arial"/>
        <family val="2"/>
        <charset val="238"/>
      </rPr>
      <t xml:space="preserve">
(cm)</t>
    </r>
  </si>
  <si>
    <r>
      <t xml:space="preserve">Debit
</t>
    </r>
    <r>
      <rPr>
        <sz val="9"/>
        <color indexed="18"/>
        <rFont val="Arial"/>
        <family val="2"/>
        <charset val="238"/>
      </rPr>
      <t>(mc/s)</t>
    </r>
  </si>
  <si>
    <r>
      <t xml:space="preserve">Qmed
</t>
    </r>
    <r>
      <rPr>
        <sz val="9"/>
        <rFont val="Arial"/>
        <family val="2"/>
        <charset val="238"/>
      </rPr>
      <t>(mc/s)</t>
    </r>
    <r>
      <rPr>
        <b/>
        <sz val="9"/>
        <rFont val="Arial"/>
        <family val="2"/>
        <charset val="238"/>
      </rPr>
      <t xml:space="preserve"> </t>
    </r>
  </si>
  <si>
    <r>
      <t xml:space="preserve">Kk
</t>
    </r>
    <r>
      <rPr>
        <sz val="9"/>
        <rFont val="Arial"/>
        <family val="2"/>
        <charset val="238"/>
      </rPr>
      <t>(%)</t>
    </r>
  </si>
  <si>
    <t>Ora 06:00</t>
  </si>
  <si>
    <t>Administraţia Naţională „Apele Române”</t>
  </si>
  <si>
    <t>Kk</t>
  </si>
  <si>
    <t>Precip.</t>
  </si>
  <si>
    <t>Oscilații H / 24 h</t>
  </si>
  <si>
    <t>&lt;1</t>
  </si>
  <si>
    <t>Bold</t>
  </si>
  <si>
    <t>19-19.9 l/mp</t>
  </si>
  <si>
    <t>2 si 3.99</t>
  </si>
  <si>
    <t>20-24.9 l/mp</t>
  </si>
  <si>
    <t>Mures</t>
  </si>
  <si>
    <t>de la</t>
  </si>
  <si>
    <t>la</t>
  </si>
  <si>
    <t>4 si 5.99</t>
  </si>
  <si>
    <t>25-49.9 l/mp</t>
  </si>
  <si>
    <t>afluenti</t>
  </si>
  <si>
    <t>6 si 7.99</t>
  </si>
  <si>
    <t>50-89.9 l/mp</t>
  </si>
  <si>
    <t>8 si 9.99</t>
  </si>
  <si>
    <t>peste 90 l/mp</t>
  </si>
  <si>
    <t>10 si 14.99</t>
  </si>
  <si>
    <t>peste 15</t>
  </si>
  <si>
    <r>
      <rPr>
        <b/>
        <sz val="9"/>
        <rFont val="Arial"/>
        <family val="2"/>
        <charset val="238"/>
      </rPr>
      <t xml:space="preserve">Kk = </t>
    </r>
    <r>
      <rPr>
        <sz val="9"/>
        <rFont val="Arial"/>
        <family val="2"/>
        <charset val="238"/>
      </rPr>
      <t>coeficient  (Q zilnic fata de Q mediu multianual lunar)</t>
    </r>
  </si>
  <si>
    <r>
      <t xml:space="preserve">Precip.
</t>
    </r>
    <r>
      <rPr>
        <sz val="8"/>
        <color indexed="58"/>
        <rFont val="Arial"/>
        <family val="2"/>
        <charset val="238"/>
      </rPr>
      <t>(l/mp/24h)</t>
    </r>
  </si>
  <si>
    <t>A.B.A. Mureş</t>
  </si>
  <si>
    <t>Situatia statiilor hidrometrice, din data: 16/10/2021</t>
  </si>
  <si>
    <t>MURES</t>
  </si>
  <si>
    <t>SUSENI</t>
  </si>
  <si>
    <t>TOPLITA(MURES)</t>
  </si>
  <si>
    <t>STANCENI</t>
  </si>
  <si>
    <t>GALAOAIA</t>
  </si>
  <si>
    <t>LUDUS(MURES)</t>
  </si>
  <si>
    <t>GLODENI</t>
  </si>
  <si>
    <t>OCNA MURES</t>
  </si>
  <si>
    <t>ALBA IULIA</t>
  </si>
  <si>
    <t>ACMARIU</t>
  </si>
  <si>
    <t>GELMAR</t>
  </si>
  <si>
    <t>BRANISCA</t>
  </si>
  <si>
    <t>SAVARSIN</t>
  </si>
  <si>
    <t>RADNA</t>
  </si>
  <si>
    <t>ARAD</t>
  </si>
  <si>
    <t>NADLAC</t>
  </si>
  <si>
    <t>TOPLITA (LOMAS)</t>
  </si>
  <si>
    <t>TOPLITA</t>
  </si>
  <si>
    <t>RASTOLITA</t>
  </si>
  <si>
    <t>GURGHIU</t>
  </si>
  <si>
    <t>LAPUSNA</t>
  </si>
  <si>
    <t>IBANESTI</t>
  </si>
  <si>
    <t>LUT</t>
  </si>
  <si>
    <t>BREAZA</t>
  </si>
  <si>
    <t>NIRAJ</t>
  </si>
  <si>
    <t>CINTA</t>
  </si>
  <si>
    <t>COMLOD (LECHINTA)</t>
  </si>
  <si>
    <t>BAND</t>
  </si>
  <si>
    <t>ARIES</t>
  </si>
  <si>
    <t>ARIESENI</t>
  </si>
  <si>
    <t>ALBAC</t>
  </si>
  <si>
    <t>NEAGRA</t>
  </si>
  <si>
    <t>VADU MOTILOR</t>
  </si>
  <si>
    <t>SCARISOARA</t>
  </si>
  <si>
    <t>CIMPENI</t>
  </si>
  <si>
    <t>BAIA DE ARIES</t>
  </si>
  <si>
    <t>BURU</t>
  </si>
  <si>
    <t>TURDA</t>
  </si>
  <si>
    <t>ABRUD</t>
  </si>
  <si>
    <t>ARIESUL MIC</t>
  </si>
  <si>
    <t>PONOREL</t>
  </si>
  <si>
    <t>VALEA SESEI</t>
  </si>
  <si>
    <t>VALEA LUPSII</t>
  </si>
  <si>
    <t>POSAGA</t>
  </si>
  <si>
    <t>IARA</t>
  </si>
  <si>
    <t>VALEA IERII</t>
  </si>
  <si>
    <t>HĂSDATE</t>
  </si>
  <si>
    <t>PETRESTII DE JOS</t>
  </si>
  <si>
    <t>GEOAGIU (MANASTIREA)</t>
  </si>
  <si>
    <t>TEIUS</t>
  </si>
  <si>
    <t>TARNAVA (TARNAVA MARE)</t>
  </si>
  <si>
    <t>VARSAG AVAL</t>
  </si>
  <si>
    <t>ZETEA</t>
  </si>
  <si>
    <t>ODORHEIU SECUIESC</t>
  </si>
  <si>
    <t>VANATORI</t>
  </si>
  <si>
    <t>SIGHISOARA</t>
  </si>
  <si>
    <t>MEDIAS</t>
  </si>
  <si>
    <t>BLAJ</t>
  </si>
  <si>
    <t>TARNAVA</t>
  </si>
  <si>
    <t>MIHALT</t>
  </si>
  <si>
    <t>SICASAU</t>
  </si>
  <si>
    <t>FEERNIC</t>
  </si>
  <si>
    <t>SIMONESTI</t>
  </si>
  <si>
    <t>LASLEA (ROANDOLA)</t>
  </si>
  <si>
    <t>LASLEA</t>
  </si>
  <si>
    <t>VISA</t>
  </si>
  <si>
    <t>SEICA MARE</t>
  </si>
  <si>
    <t>TARNAVA MICA</t>
  </si>
  <si>
    <t>SARATENI</t>
  </si>
  <si>
    <t>BALAUSERI</t>
  </si>
  <si>
    <t>TARNAVENI</t>
  </si>
  <si>
    <t>SOVATA</t>
  </si>
  <si>
    <t>CUSMED</t>
  </si>
  <si>
    <t>CRISENI</t>
  </si>
  <si>
    <t>DOMALD (ZAGAR)</t>
  </si>
  <si>
    <t>ZAGAR</t>
  </si>
  <si>
    <t>SECAS</t>
  </si>
  <si>
    <t>COLIBI</t>
  </si>
  <si>
    <t>GALDA</t>
  </si>
  <si>
    <t>BENIC</t>
  </si>
  <si>
    <t>AMPOI</t>
  </si>
  <si>
    <t>ZLATNA</t>
  </si>
  <si>
    <t>BARABANT</t>
  </si>
  <si>
    <t>SEBES</t>
  </si>
  <si>
    <t>PIANUL(MARDILIE)</t>
  </si>
  <si>
    <t>VINTU DE JOS</t>
  </si>
  <si>
    <t>CUGIR</t>
  </si>
  <si>
    <t>CUGIR AVAL</t>
  </si>
  <si>
    <t>GEOAGIU (BALSA, OGRADA)</t>
  </si>
  <si>
    <t>GEOAGIU BAI</t>
  </si>
  <si>
    <t>ORASTIE (BERIU, GRADISTEA)</t>
  </si>
  <si>
    <t>ORASTIE</t>
  </si>
  <si>
    <t>SIBISEL (RAU MARE, ALUN)</t>
  </si>
  <si>
    <t>SIBISEL</t>
  </si>
  <si>
    <t>STREI</t>
  </si>
  <si>
    <t>PUI(STREI)</t>
  </si>
  <si>
    <t>PETRENI</t>
  </si>
  <si>
    <t>RAUL MARE</t>
  </si>
  <si>
    <t>PADASEL</t>
  </si>
  <si>
    <t>RAUSOR (LUNCA NEGRII)</t>
  </si>
  <si>
    <t>RAU DE MORI</t>
  </si>
  <si>
    <t>RAUL GALBEN (DENSUS)</t>
  </si>
  <si>
    <t>HATEG</t>
  </si>
  <si>
    <t>VALEA LUNCANILOR</t>
  </si>
  <si>
    <t>CHITID</t>
  </si>
  <si>
    <t>CERNA</t>
  </si>
  <si>
    <t>TOPLITA(CERNA)</t>
  </si>
  <si>
    <t>TROAS</t>
  </si>
  <si>
    <t>SĂVÂRSIN</t>
  </si>
  <si>
    <t>Dispecer de serviciu:hidrolog Dana Hirian</t>
  </si>
  <si>
    <t>CB</t>
  </si>
  <si>
    <t>NIL</t>
  </si>
  <si>
    <t>CO</t>
  </si>
  <si>
    <t>lipsa 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</si>
</sst>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.0_-;\-* #,##0.0_-;_-* &quot;-&quot;??_-;_-@_-"/>
  </numFmts>
  <fonts count="3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62"/>
      <name val="Arial"/>
      <family val="2"/>
      <charset val="238"/>
    </font>
    <font>
      <b/>
      <sz val="9"/>
      <color indexed="5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62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indexed="48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i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8"/>
      <color indexed="5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indexed="18"/>
      <name val="Arial"/>
      <family val="2"/>
      <charset val="238"/>
    </font>
    <font>
      <sz val="9"/>
      <color rgb="FFC0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9">
    <xf numFmtId="0" fontId="0" fillId="0" borderId="0"/>
    <xf numFmtId="0" fontId="3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0" borderId="0" xfId="0" applyFont="1"/>
    <xf numFmtId="0" fontId="7" fillId="0" borderId="0" xfId="0" applyFont="1"/>
    <xf numFmtId="165" fontId="4" fillId="0" borderId="0" xfId="0" applyNumberFormat="1" applyFont="1"/>
    <xf numFmtId="0" fontId="1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12" borderId="1" xfId="0" applyFont="1" applyFill="1" applyBorder="1" applyAlignment="1">
      <alignment horizontal="center"/>
    </xf>
    <xf numFmtId="2" fontId="4" fillId="12" borderId="1" xfId="2" applyNumberFormat="1" applyFont="1" applyFill="1" applyBorder="1" applyAlignment="1">
      <alignment horizontal="center"/>
    </xf>
    <xf numFmtId="165" fontId="4" fillId="12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3" fillId="2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2" fontId="4" fillId="12" borderId="4" xfId="2" applyNumberFormat="1" applyFont="1" applyFill="1" applyBorder="1" applyAlignment="1">
      <alignment horizontal="center"/>
    </xf>
    <xf numFmtId="165" fontId="4" fillId="12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3" fillId="2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165" fontId="4" fillId="12" borderId="7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3" fillId="2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165" fontId="4" fillId="12" borderId="9" xfId="0" applyNumberFormat="1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17" fillId="0" borderId="0" xfId="0" applyFont="1" applyAlignment="1">
      <alignment vertical="center"/>
    </xf>
    <xf numFmtId="2" fontId="4" fillId="12" borderId="9" xfId="2" applyNumberFormat="1" applyFont="1" applyFill="1" applyBorder="1" applyAlignment="1">
      <alignment horizontal="center"/>
    </xf>
    <xf numFmtId="2" fontId="4" fillId="12" borderId="7" xfId="2" applyNumberFormat="1" applyFont="1" applyFill="1" applyBorder="1" applyAlignment="1">
      <alignment horizontal="center"/>
    </xf>
    <xf numFmtId="2" fontId="11" fillId="12" borderId="4" xfId="0" applyNumberFormat="1" applyFont="1" applyFill="1" applyBorder="1" applyAlignment="1">
      <alignment horizontal="center"/>
    </xf>
    <xf numFmtId="2" fontId="4" fillId="12" borderId="4" xfId="0" applyNumberFormat="1" applyFont="1" applyFill="1" applyBorder="1" applyAlignment="1">
      <alignment horizontal="center"/>
    </xf>
    <xf numFmtId="2" fontId="11" fillId="12" borderId="1" xfId="0" applyNumberFormat="1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2" fontId="11" fillId="12" borderId="9" xfId="0" applyNumberFormat="1" applyFont="1" applyFill="1" applyBorder="1" applyAlignment="1">
      <alignment horizontal="center"/>
    </xf>
    <xf numFmtId="2" fontId="4" fillId="12" borderId="9" xfId="0" applyNumberFormat="1" applyFont="1" applyFill="1" applyBorder="1" applyAlignment="1">
      <alignment horizontal="center"/>
    </xf>
    <xf numFmtId="2" fontId="11" fillId="12" borderId="7" xfId="0" applyNumberFormat="1" applyFont="1" applyFill="1" applyBorder="1" applyAlignment="1">
      <alignment horizontal="center"/>
    </xf>
    <xf numFmtId="2" fontId="4" fillId="12" borderId="7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left" vertical="center"/>
    </xf>
    <xf numFmtId="0" fontId="15" fillId="5" borderId="0" xfId="0" applyFont="1" applyFill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/>
    <xf numFmtId="0" fontId="28" fillId="0" borderId="1" xfId="0" applyFont="1" applyBorder="1" applyAlignment="1">
      <alignment horizontal="left" vertical="center"/>
    </xf>
    <xf numFmtId="0" fontId="22" fillId="0" borderId="1" xfId="0" applyFont="1" applyBorder="1"/>
    <xf numFmtId="0" fontId="0" fillId="13" borderId="1" xfId="0" applyFill="1" applyBorder="1"/>
    <xf numFmtId="0" fontId="23" fillId="0" borderId="1" xfId="0" applyFont="1" applyBorder="1" applyAlignment="1">
      <alignment horizontal="left"/>
    </xf>
    <xf numFmtId="166" fontId="24" fillId="0" borderId="1" xfId="30" applyNumberFormat="1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/>
    </xf>
    <xf numFmtId="0" fontId="0" fillId="14" borderId="1" xfId="0" applyFill="1" applyBorder="1"/>
    <xf numFmtId="166" fontId="29" fillId="15" borderId="1" xfId="30" applyNumberFormat="1" applyFont="1" applyFill="1" applyBorder="1" applyAlignment="1">
      <alignment horizontal="center"/>
    </xf>
    <xf numFmtId="0" fontId="26" fillId="16" borderId="1" xfId="0" applyFont="1" applyFill="1" applyBorder="1" applyAlignment="1">
      <alignment horizontal="left" wrapText="1"/>
    </xf>
    <xf numFmtId="166" fontId="29" fillId="6" borderId="1" xfId="30" applyNumberFormat="1" applyFont="1" applyFill="1" applyBorder="1" applyAlignment="1">
      <alignment horizontal="center"/>
    </xf>
    <xf numFmtId="0" fontId="26" fillId="7" borderId="1" xfId="0" applyFont="1" applyFill="1" applyBorder="1" applyAlignment="1">
      <alignment horizontal="left" wrapText="1"/>
    </xf>
    <xf numFmtId="166" fontId="29" fillId="8" borderId="1" xfId="30" applyNumberFormat="1" applyFont="1" applyFill="1" applyBorder="1" applyAlignment="1">
      <alignment horizontal="center"/>
    </xf>
    <xf numFmtId="0" fontId="26" fillId="9" borderId="1" xfId="0" applyFont="1" applyFill="1" applyBorder="1" applyAlignment="1">
      <alignment horizontal="left" wrapText="1"/>
    </xf>
    <xf numFmtId="0" fontId="26" fillId="10" borderId="1" xfId="0" applyFont="1" applyFill="1" applyBorder="1" applyAlignment="1">
      <alignment horizontal="left" wrapText="1"/>
    </xf>
    <xf numFmtId="0" fontId="0" fillId="0" borderId="0" xfId="0" applyFill="1" applyBorder="1"/>
    <xf numFmtId="0" fontId="22" fillId="0" borderId="0" xfId="0" applyFont="1" applyFill="1" applyBorder="1"/>
    <xf numFmtId="166" fontId="24" fillId="0" borderId="0" xfId="30" applyNumberFormat="1" applyFont="1" applyFill="1" applyBorder="1" applyAlignment="1">
      <alignment horizontal="center"/>
    </xf>
    <xf numFmtId="166" fontId="29" fillId="0" borderId="0" xfId="3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13" borderId="0" xfId="0" applyFont="1" applyFill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13" borderId="3" xfId="0" applyFont="1" applyFill="1" applyBorder="1" applyAlignment="1">
      <alignment horizontal="left"/>
    </xf>
    <xf numFmtId="0" fontId="7" fillId="13" borderId="6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165" fontId="12" fillId="11" borderId="4" xfId="8" applyNumberFormat="1" applyFont="1" applyFill="1" applyBorder="1" applyAlignment="1">
      <alignment horizontal="left" vertical="center" wrapText="1"/>
    </xf>
    <xf numFmtId="165" fontId="12" fillId="11" borderId="7" xfId="8" applyNumberFormat="1" applyFont="1" applyFill="1" applyBorder="1" applyAlignment="1">
      <alignment horizontal="left" vertical="center"/>
    </xf>
    <xf numFmtId="2" fontId="8" fillId="5" borderId="4" xfId="8" applyNumberFormat="1" applyFont="1" applyFill="1" applyBorder="1" applyAlignment="1">
      <alignment horizontal="left" vertical="center" wrapText="1"/>
    </xf>
    <xf numFmtId="2" fontId="8" fillId="5" borderId="7" xfId="8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2" fontId="7" fillId="12" borderId="1" xfId="2" applyNumberFormat="1" applyFont="1" applyFill="1" applyBorder="1" applyAlignment="1">
      <alignment horizontal="center"/>
    </xf>
    <xf numFmtId="2" fontId="7" fillId="13" borderId="1" xfId="2" applyNumberFormat="1" applyFont="1" applyFill="1" applyBorder="1" applyAlignment="1">
      <alignment horizontal="center"/>
    </xf>
    <xf numFmtId="0" fontId="30" fillId="17" borderId="0" xfId="0" applyFont="1" applyFill="1"/>
    <xf numFmtId="0" fontId="31" fillId="17" borderId="0" xfId="0" applyFont="1" applyFill="1"/>
    <xf numFmtId="0" fontId="32" fillId="12" borderId="4" xfId="0" applyFont="1" applyFill="1" applyBorder="1" applyAlignment="1">
      <alignment horizontal="center"/>
    </xf>
    <xf numFmtId="0" fontId="32" fillId="12" borderId="1" xfId="0" applyFont="1" applyFill="1" applyBorder="1" applyAlignment="1">
      <alignment horizontal="center"/>
    </xf>
  </cellXfs>
  <cellStyles count="26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3" xfId="4" xr:uid="{00000000-0005-0000-0000-000004000000}"/>
    <cellStyle name="Normal 3" xfId="5" xr:uid="{00000000-0005-0000-0000-000005000000}"/>
    <cellStyle name="Normal 3 2" xfId="6" xr:uid="{00000000-0005-0000-0000-000006000000}"/>
    <cellStyle name="Normal 3 3" xfId="7" xr:uid="{00000000-0005-0000-0000-000007000000}"/>
    <cellStyle name="Virgulă" xfId="8" builtinId="3"/>
    <cellStyle name="Virgulă 2" xfId="9" xr:uid="{00000000-0005-0000-0000-000009000000}"/>
    <cellStyle name="Virgulă 2 10" xfId="10" xr:uid="{00000000-0005-0000-0000-00000A000000}"/>
    <cellStyle name="Virgulă 2 10 2" xfId="11" xr:uid="{00000000-0005-0000-0000-00000B000000}"/>
    <cellStyle name="Virgulă 2 10 2 2" xfId="12" xr:uid="{00000000-0005-0000-0000-00000C000000}"/>
    <cellStyle name="Virgulă 2 10 2 3" xfId="13" xr:uid="{00000000-0005-0000-0000-00000D000000}"/>
    <cellStyle name="Virgulă 2 10 3" xfId="14" xr:uid="{00000000-0005-0000-0000-00000E000000}"/>
    <cellStyle name="Virgulă 2 10 4" xfId="15" xr:uid="{00000000-0005-0000-0000-00000F000000}"/>
    <cellStyle name="Virgulă 2 11" xfId="16" xr:uid="{00000000-0005-0000-0000-000010000000}"/>
    <cellStyle name="Virgulă 2 11 2" xfId="17" xr:uid="{00000000-0005-0000-0000-000011000000}"/>
    <cellStyle name="Virgulă 2 11 2 2" xfId="18" xr:uid="{00000000-0005-0000-0000-000012000000}"/>
    <cellStyle name="Virgulă 2 11 2 3" xfId="19" xr:uid="{00000000-0005-0000-0000-000013000000}"/>
    <cellStyle name="Virgulă 2 11 3" xfId="20" xr:uid="{00000000-0005-0000-0000-000014000000}"/>
    <cellStyle name="Virgulă 2 11 4" xfId="21" xr:uid="{00000000-0005-0000-0000-000015000000}"/>
    <cellStyle name="Virgulă 2 12" xfId="22" xr:uid="{00000000-0005-0000-0000-000016000000}"/>
    <cellStyle name="Virgulă 2 12 2" xfId="23" xr:uid="{00000000-0005-0000-0000-000017000000}"/>
    <cellStyle name="Virgulă 2 12 2 2" xfId="24" xr:uid="{00000000-0005-0000-0000-000018000000}"/>
    <cellStyle name="Virgulă 2 12 2 3" xfId="25" xr:uid="{00000000-0005-0000-0000-000019000000}"/>
    <cellStyle name="Virgulă 2 12 3" xfId="26" xr:uid="{00000000-0005-0000-0000-00001A000000}"/>
    <cellStyle name="Virgulă 2 12 4" xfId="27" xr:uid="{00000000-0005-0000-0000-00001B000000}"/>
    <cellStyle name="Virgulă 2 13" xfId="28" xr:uid="{00000000-0005-0000-0000-00001C000000}"/>
    <cellStyle name="Virgulă 2 13 2" xfId="29" xr:uid="{00000000-0005-0000-0000-00001D000000}"/>
    <cellStyle name="Virgulă 2 13 2 2" xfId="30" xr:uid="{00000000-0005-0000-0000-00001E000000}"/>
    <cellStyle name="Virgulă 2 13 2 3" xfId="31" xr:uid="{00000000-0005-0000-0000-00001F000000}"/>
    <cellStyle name="Virgulă 2 13 3" xfId="32" xr:uid="{00000000-0005-0000-0000-000020000000}"/>
    <cellStyle name="Virgulă 2 13 4" xfId="33" xr:uid="{00000000-0005-0000-0000-000021000000}"/>
    <cellStyle name="Virgulă 2 14" xfId="34" xr:uid="{00000000-0005-0000-0000-000022000000}"/>
    <cellStyle name="Virgulă 2 14 2" xfId="35" xr:uid="{00000000-0005-0000-0000-000023000000}"/>
    <cellStyle name="Virgulă 2 14 2 2" xfId="36" xr:uid="{00000000-0005-0000-0000-000024000000}"/>
    <cellStyle name="Virgulă 2 14 2 3" xfId="37" xr:uid="{00000000-0005-0000-0000-000025000000}"/>
    <cellStyle name="Virgulă 2 14 3" xfId="38" xr:uid="{00000000-0005-0000-0000-000026000000}"/>
    <cellStyle name="Virgulă 2 14 4" xfId="39" xr:uid="{00000000-0005-0000-0000-000027000000}"/>
    <cellStyle name="Virgulă 2 15" xfId="40" xr:uid="{00000000-0005-0000-0000-000028000000}"/>
    <cellStyle name="Virgulă 2 15 2" xfId="41" xr:uid="{00000000-0005-0000-0000-000029000000}"/>
    <cellStyle name="Virgulă 2 15 2 2" xfId="42" xr:uid="{00000000-0005-0000-0000-00002A000000}"/>
    <cellStyle name="Virgulă 2 15 2 3" xfId="43" xr:uid="{00000000-0005-0000-0000-00002B000000}"/>
    <cellStyle name="Virgulă 2 15 3" xfId="44" xr:uid="{00000000-0005-0000-0000-00002C000000}"/>
    <cellStyle name="Virgulă 2 15 4" xfId="45" xr:uid="{00000000-0005-0000-0000-00002D000000}"/>
    <cellStyle name="Virgulă 2 16" xfId="46" xr:uid="{00000000-0005-0000-0000-00002E000000}"/>
    <cellStyle name="Virgulă 2 16 2" xfId="47" xr:uid="{00000000-0005-0000-0000-00002F000000}"/>
    <cellStyle name="Virgulă 2 16 2 2" xfId="48" xr:uid="{00000000-0005-0000-0000-000030000000}"/>
    <cellStyle name="Virgulă 2 16 2 3" xfId="49" xr:uid="{00000000-0005-0000-0000-000031000000}"/>
    <cellStyle name="Virgulă 2 16 3" xfId="50" xr:uid="{00000000-0005-0000-0000-000032000000}"/>
    <cellStyle name="Virgulă 2 16 4" xfId="51" xr:uid="{00000000-0005-0000-0000-000033000000}"/>
    <cellStyle name="Virgulă 2 17" xfId="52" xr:uid="{00000000-0005-0000-0000-000034000000}"/>
    <cellStyle name="Virgulă 2 17 2" xfId="53" xr:uid="{00000000-0005-0000-0000-000035000000}"/>
    <cellStyle name="Virgulă 2 17 2 2" xfId="54" xr:uid="{00000000-0005-0000-0000-000036000000}"/>
    <cellStyle name="Virgulă 2 17 2 3" xfId="55" xr:uid="{00000000-0005-0000-0000-000037000000}"/>
    <cellStyle name="Virgulă 2 17 3" xfId="56" xr:uid="{00000000-0005-0000-0000-000038000000}"/>
    <cellStyle name="Virgulă 2 17 4" xfId="57" xr:uid="{00000000-0005-0000-0000-000039000000}"/>
    <cellStyle name="Virgulă 2 18" xfId="58" xr:uid="{00000000-0005-0000-0000-00003A000000}"/>
    <cellStyle name="Virgulă 2 18 2" xfId="59" xr:uid="{00000000-0005-0000-0000-00003B000000}"/>
    <cellStyle name="Virgulă 2 18 2 2" xfId="60" xr:uid="{00000000-0005-0000-0000-00003C000000}"/>
    <cellStyle name="Virgulă 2 18 2 3" xfId="61" xr:uid="{00000000-0005-0000-0000-00003D000000}"/>
    <cellStyle name="Virgulă 2 18 3" xfId="62" xr:uid="{00000000-0005-0000-0000-00003E000000}"/>
    <cellStyle name="Virgulă 2 18 4" xfId="63" xr:uid="{00000000-0005-0000-0000-00003F000000}"/>
    <cellStyle name="Virgulă 2 19" xfId="64" xr:uid="{00000000-0005-0000-0000-000040000000}"/>
    <cellStyle name="Virgulă 2 19 2" xfId="65" xr:uid="{00000000-0005-0000-0000-000041000000}"/>
    <cellStyle name="Virgulă 2 19 2 2" xfId="66" xr:uid="{00000000-0005-0000-0000-000042000000}"/>
    <cellStyle name="Virgulă 2 19 2 3" xfId="67" xr:uid="{00000000-0005-0000-0000-000043000000}"/>
    <cellStyle name="Virgulă 2 19 3" xfId="68" xr:uid="{00000000-0005-0000-0000-000044000000}"/>
    <cellStyle name="Virgulă 2 19 4" xfId="69" xr:uid="{00000000-0005-0000-0000-000045000000}"/>
    <cellStyle name="Virgulă 2 2" xfId="70" xr:uid="{00000000-0005-0000-0000-000046000000}"/>
    <cellStyle name="Virgulă 2 2 10" xfId="71" xr:uid="{00000000-0005-0000-0000-000047000000}"/>
    <cellStyle name="Virgulă 2 2 10 2" xfId="72" xr:uid="{00000000-0005-0000-0000-000048000000}"/>
    <cellStyle name="Virgulă 2 2 10 2 2" xfId="73" xr:uid="{00000000-0005-0000-0000-000049000000}"/>
    <cellStyle name="Virgulă 2 2 10 2 3" xfId="74" xr:uid="{00000000-0005-0000-0000-00004A000000}"/>
    <cellStyle name="Virgulă 2 2 10 3" xfId="75" xr:uid="{00000000-0005-0000-0000-00004B000000}"/>
    <cellStyle name="Virgulă 2 2 10 4" xfId="76" xr:uid="{00000000-0005-0000-0000-00004C000000}"/>
    <cellStyle name="Virgulă 2 2 11" xfId="77" xr:uid="{00000000-0005-0000-0000-00004D000000}"/>
    <cellStyle name="Virgulă 2 2 11 2" xfId="78" xr:uid="{00000000-0005-0000-0000-00004E000000}"/>
    <cellStyle name="Virgulă 2 2 11 2 2" xfId="79" xr:uid="{00000000-0005-0000-0000-00004F000000}"/>
    <cellStyle name="Virgulă 2 2 11 2 3" xfId="80" xr:uid="{00000000-0005-0000-0000-000050000000}"/>
    <cellStyle name="Virgulă 2 2 11 3" xfId="81" xr:uid="{00000000-0005-0000-0000-000051000000}"/>
    <cellStyle name="Virgulă 2 2 11 4" xfId="82" xr:uid="{00000000-0005-0000-0000-000052000000}"/>
    <cellStyle name="Virgulă 2 2 12" xfId="83" xr:uid="{00000000-0005-0000-0000-000053000000}"/>
    <cellStyle name="Virgulă 2 2 12 2" xfId="84" xr:uid="{00000000-0005-0000-0000-000054000000}"/>
    <cellStyle name="Virgulă 2 2 12 2 2" xfId="85" xr:uid="{00000000-0005-0000-0000-000055000000}"/>
    <cellStyle name="Virgulă 2 2 12 2 3" xfId="86" xr:uid="{00000000-0005-0000-0000-000056000000}"/>
    <cellStyle name="Virgulă 2 2 12 3" xfId="87" xr:uid="{00000000-0005-0000-0000-000057000000}"/>
    <cellStyle name="Virgulă 2 2 12 4" xfId="88" xr:uid="{00000000-0005-0000-0000-000058000000}"/>
    <cellStyle name="Virgulă 2 2 13" xfId="89" xr:uid="{00000000-0005-0000-0000-000059000000}"/>
    <cellStyle name="Virgulă 2 2 13 2" xfId="90" xr:uid="{00000000-0005-0000-0000-00005A000000}"/>
    <cellStyle name="Virgulă 2 2 13 2 2" xfId="91" xr:uid="{00000000-0005-0000-0000-00005B000000}"/>
    <cellStyle name="Virgulă 2 2 13 2 3" xfId="92" xr:uid="{00000000-0005-0000-0000-00005C000000}"/>
    <cellStyle name="Virgulă 2 2 13 3" xfId="93" xr:uid="{00000000-0005-0000-0000-00005D000000}"/>
    <cellStyle name="Virgulă 2 2 13 4" xfId="94" xr:uid="{00000000-0005-0000-0000-00005E000000}"/>
    <cellStyle name="Virgulă 2 2 14" xfId="95" xr:uid="{00000000-0005-0000-0000-00005F000000}"/>
    <cellStyle name="Virgulă 2 2 14 2" xfId="96" xr:uid="{00000000-0005-0000-0000-000060000000}"/>
    <cellStyle name="Virgulă 2 2 14 2 2" xfId="97" xr:uid="{00000000-0005-0000-0000-000061000000}"/>
    <cellStyle name="Virgulă 2 2 14 2 3" xfId="98" xr:uid="{00000000-0005-0000-0000-000062000000}"/>
    <cellStyle name="Virgulă 2 2 14 3" xfId="99" xr:uid="{00000000-0005-0000-0000-000063000000}"/>
    <cellStyle name="Virgulă 2 2 14 4" xfId="100" xr:uid="{00000000-0005-0000-0000-000064000000}"/>
    <cellStyle name="Virgulă 2 2 15" xfId="101" xr:uid="{00000000-0005-0000-0000-000065000000}"/>
    <cellStyle name="Virgulă 2 2 15 2" xfId="102" xr:uid="{00000000-0005-0000-0000-000066000000}"/>
    <cellStyle name="Virgulă 2 2 15 2 2" xfId="103" xr:uid="{00000000-0005-0000-0000-000067000000}"/>
    <cellStyle name="Virgulă 2 2 15 2 3" xfId="104" xr:uid="{00000000-0005-0000-0000-000068000000}"/>
    <cellStyle name="Virgulă 2 2 15 3" xfId="105" xr:uid="{00000000-0005-0000-0000-000069000000}"/>
    <cellStyle name="Virgulă 2 2 15 4" xfId="106" xr:uid="{00000000-0005-0000-0000-00006A000000}"/>
    <cellStyle name="Virgulă 2 2 16" xfId="107" xr:uid="{00000000-0005-0000-0000-00006B000000}"/>
    <cellStyle name="Virgulă 2 2 16 2" xfId="108" xr:uid="{00000000-0005-0000-0000-00006C000000}"/>
    <cellStyle name="Virgulă 2 2 16 2 2" xfId="109" xr:uid="{00000000-0005-0000-0000-00006D000000}"/>
    <cellStyle name="Virgulă 2 2 16 2 3" xfId="110" xr:uid="{00000000-0005-0000-0000-00006E000000}"/>
    <cellStyle name="Virgulă 2 2 16 3" xfId="111" xr:uid="{00000000-0005-0000-0000-00006F000000}"/>
    <cellStyle name="Virgulă 2 2 16 4" xfId="112" xr:uid="{00000000-0005-0000-0000-000070000000}"/>
    <cellStyle name="Virgulă 2 2 17" xfId="113" xr:uid="{00000000-0005-0000-0000-000071000000}"/>
    <cellStyle name="Virgulă 2 2 17 2" xfId="114" xr:uid="{00000000-0005-0000-0000-000072000000}"/>
    <cellStyle name="Virgulă 2 2 17 2 2" xfId="115" xr:uid="{00000000-0005-0000-0000-000073000000}"/>
    <cellStyle name="Virgulă 2 2 17 2 3" xfId="116" xr:uid="{00000000-0005-0000-0000-000074000000}"/>
    <cellStyle name="Virgulă 2 2 17 3" xfId="117" xr:uid="{00000000-0005-0000-0000-000075000000}"/>
    <cellStyle name="Virgulă 2 2 17 4" xfId="118" xr:uid="{00000000-0005-0000-0000-000076000000}"/>
    <cellStyle name="Virgulă 2 2 18" xfId="119" xr:uid="{00000000-0005-0000-0000-000077000000}"/>
    <cellStyle name="Virgulă 2 2 18 2" xfId="120" xr:uid="{00000000-0005-0000-0000-000078000000}"/>
    <cellStyle name="Virgulă 2 2 18 2 2" xfId="121" xr:uid="{00000000-0005-0000-0000-000079000000}"/>
    <cellStyle name="Virgulă 2 2 18 2 3" xfId="122" xr:uid="{00000000-0005-0000-0000-00007A000000}"/>
    <cellStyle name="Virgulă 2 2 18 3" xfId="123" xr:uid="{00000000-0005-0000-0000-00007B000000}"/>
    <cellStyle name="Virgulă 2 2 18 4" xfId="124" xr:uid="{00000000-0005-0000-0000-00007C000000}"/>
    <cellStyle name="Virgulă 2 2 19" xfId="125" xr:uid="{00000000-0005-0000-0000-00007D000000}"/>
    <cellStyle name="Virgulă 2 2 19 2" xfId="126" xr:uid="{00000000-0005-0000-0000-00007E000000}"/>
    <cellStyle name="Virgulă 2 2 19 2 2" xfId="127" xr:uid="{00000000-0005-0000-0000-00007F000000}"/>
    <cellStyle name="Virgulă 2 2 19 2 3" xfId="128" xr:uid="{00000000-0005-0000-0000-000080000000}"/>
    <cellStyle name="Virgulă 2 2 19 3" xfId="129" xr:uid="{00000000-0005-0000-0000-000081000000}"/>
    <cellStyle name="Virgulă 2 2 19 4" xfId="130" xr:uid="{00000000-0005-0000-0000-000082000000}"/>
    <cellStyle name="Virgulă 2 2 2" xfId="131" xr:uid="{00000000-0005-0000-0000-000083000000}"/>
    <cellStyle name="Virgulă 2 2 2 2" xfId="132" xr:uid="{00000000-0005-0000-0000-000084000000}"/>
    <cellStyle name="Virgulă 2 2 2 2 2" xfId="133" xr:uid="{00000000-0005-0000-0000-000085000000}"/>
    <cellStyle name="Virgulă 2 2 2 2 3" xfId="134" xr:uid="{00000000-0005-0000-0000-000086000000}"/>
    <cellStyle name="Virgulă 2 2 2 3" xfId="135" xr:uid="{00000000-0005-0000-0000-000087000000}"/>
    <cellStyle name="Virgulă 2 2 2 4" xfId="136" xr:uid="{00000000-0005-0000-0000-000088000000}"/>
    <cellStyle name="Virgulă 2 2 20" xfId="137" xr:uid="{00000000-0005-0000-0000-000089000000}"/>
    <cellStyle name="Virgulă 2 2 20 2" xfId="138" xr:uid="{00000000-0005-0000-0000-00008A000000}"/>
    <cellStyle name="Virgulă 2 2 20 3" xfId="139" xr:uid="{00000000-0005-0000-0000-00008B000000}"/>
    <cellStyle name="Virgulă 2 2 21" xfId="140" xr:uid="{00000000-0005-0000-0000-00008C000000}"/>
    <cellStyle name="Virgulă 2 2 22" xfId="141" xr:uid="{00000000-0005-0000-0000-00008D000000}"/>
    <cellStyle name="Virgulă 2 2 3" xfId="142" xr:uid="{00000000-0005-0000-0000-00008E000000}"/>
    <cellStyle name="Virgulă 2 2 3 2" xfId="143" xr:uid="{00000000-0005-0000-0000-00008F000000}"/>
    <cellStyle name="Virgulă 2 2 3 2 2" xfId="144" xr:uid="{00000000-0005-0000-0000-000090000000}"/>
    <cellStyle name="Virgulă 2 2 3 2 3" xfId="145" xr:uid="{00000000-0005-0000-0000-000091000000}"/>
    <cellStyle name="Virgulă 2 2 3 3" xfId="146" xr:uid="{00000000-0005-0000-0000-000092000000}"/>
    <cellStyle name="Virgulă 2 2 3 4" xfId="147" xr:uid="{00000000-0005-0000-0000-000093000000}"/>
    <cellStyle name="Virgulă 2 2 4" xfId="148" xr:uid="{00000000-0005-0000-0000-000094000000}"/>
    <cellStyle name="Virgulă 2 2 4 2" xfId="149" xr:uid="{00000000-0005-0000-0000-000095000000}"/>
    <cellStyle name="Virgulă 2 2 4 2 2" xfId="150" xr:uid="{00000000-0005-0000-0000-000096000000}"/>
    <cellStyle name="Virgulă 2 2 4 2 3" xfId="151" xr:uid="{00000000-0005-0000-0000-000097000000}"/>
    <cellStyle name="Virgulă 2 2 4 3" xfId="152" xr:uid="{00000000-0005-0000-0000-000098000000}"/>
    <cellStyle name="Virgulă 2 2 4 4" xfId="153" xr:uid="{00000000-0005-0000-0000-000099000000}"/>
    <cellStyle name="Virgulă 2 2 5" xfId="154" xr:uid="{00000000-0005-0000-0000-00009A000000}"/>
    <cellStyle name="Virgulă 2 2 5 2" xfId="155" xr:uid="{00000000-0005-0000-0000-00009B000000}"/>
    <cellStyle name="Virgulă 2 2 5 2 2" xfId="156" xr:uid="{00000000-0005-0000-0000-00009C000000}"/>
    <cellStyle name="Virgulă 2 2 5 2 3" xfId="157" xr:uid="{00000000-0005-0000-0000-00009D000000}"/>
    <cellStyle name="Virgulă 2 2 5 3" xfId="158" xr:uid="{00000000-0005-0000-0000-00009E000000}"/>
    <cellStyle name="Virgulă 2 2 5 4" xfId="159" xr:uid="{00000000-0005-0000-0000-00009F000000}"/>
    <cellStyle name="Virgulă 2 2 6" xfId="160" xr:uid="{00000000-0005-0000-0000-0000A0000000}"/>
    <cellStyle name="Virgulă 2 2 6 2" xfId="161" xr:uid="{00000000-0005-0000-0000-0000A1000000}"/>
    <cellStyle name="Virgulă 2 2 6 2 2" xfId="162" xr:uid="{00000000-0005-0000-0000-0000A2000000}"/>
    <cellStyle name="Virgulă 2 2 6 2 3" xfId="163" xr:uid="{00000000-0005-0000-0000-0000A3000000}"/>
    <cellStyle name="Virgulă 2 2 6 3" xfId="164" xr:uid="{00000000-0005-0000-0000-0000A4000000}"/>
    <cellStyle name="Virgulă 2 2 6 4" xfId="165" xr:uid="{00000000-0005-0000-0000-0000A5000000}"/>
    <cellStyle name="Virgulă 2 2 7" xfId="166" xr:uid="{00000000-0005-0000-0000-0000A6000000}"/>
    <cellStyle name="Virgulă 2 2 7 2" xfId="167" xr:uid="{00000000-0005-0000-0000-0000A7000000}"/>
    <cellStyle name="Virgulă 2 2 7 2 2" xfId="168" xr:uid="{00000000-0005-0000-0000-0000A8000000}"/>
    <cellStyle name="Virgulă 2 2 7 2 3" xfId="169" xr:uid="{00000000-0005-0000-0000-0000A9000000}"/>
    <cellStyle name="Virgulă 2 2 7 3" xfId="170" xr:uid="{00000000-0005-0000-0000-0000AA000000}"/>
    <cellStyle name="Virgulă 2 2 7 4" xfId="171" xr:uid="{00000000-0005-0000-0000-0000AB000000}"/>
    <cellStyle name="Virgulă 2 2 8" xfId="172" xr:uid="{00000000-0005-0000-0000-0000AC000000}"/>
    <cellStyle name="Virgulă 2 2 8 2" xfId="173" xr:uid="{00000000-0005-0000-0000-0000AD000000}"/>
    <cellStyle name="Virgulă 2 2 8 2 2" xfId="174" xr:uid="{00000000-0005-0000-0000-0000AE000000}"/>
    <cellStyle name="Virgulă 2 2 8 2 3" xfId="175" xr:uid="{00000000-0005-0000-0000-0000AF000000}"/>
    <cellStyle name="Virgulă 2 2 8 3" xfId="176" xr:uid="{00000000-0005-0000-0000-0000B0000000}"/>
    <cellStyle name="Virgulă 2 2 8 4" xfId="177" xr:uid="{00000000-0005-0000-0000-0000B1000000}"/>
    <cellStyle name="Virgulă 2 2 9" xfId="178" xr:uid="{00000000-0005-0000-0000-0000B2000000}"/>
    <cellStyle name="Virgulă 2 2 9 2" xfId="179" xr:uid="{00000000-0005-0000-0000-0000B3000000}"/>
    <cellStyle name="Virgulă 2 2 9 2 2" xfId="180" xr:uid="{00000000-0005-0000-0000-0000B4000000}"/>
    <cellStyle name="Virgulă 2 2 9 2 3" xfId="181" xr:uid="{00000000-0005-0000-0000-0000B5000000}"/>
    <cellStyle name="Virgulă 2 2 9 3" xfId="182" xr:uid="{00000000-0005-0000-0000-0000B6000000}"/>
    <cellStyle name="Virgulă 2 2 9 4" xfId="183" xr:uid="{00000000-0005-0000-0000-0000B7000000}"/>
    <cellStyle name="Virgulă 2 20" xfId="184" xr:uid="{00000000-0005-0000-0000-0000B8000000}"/>
    <cellStyle name="Virgulă 2 20 2" xfId="185" xr:uid="{00000000-0005-0000-0000-0000B9000000}"/>
    <cellStyle name="Virgulă 2 20 2 2" xfId="186" xr:uid="{00000000-0005-0000-0000-0000BA000000}"/>
    <cellStyle name="Virgulă 2 20 2 3" xfId="187" xr:uid="{00000000-0005-0000-0000-0000BB000000}"/>
    <cellStyle name="Virgulă 2 20 3" xfId="188" xr:uid="{00000000-0005-0000-0000-0000BC000000}"/>
    <cellStyle name="Virgulă 2 20 4" xfId="189" xr:uid="{00000000-0005-0000-0000-0000BD000000}"/>
    <cellStyle name="Virgulă 2 21" xfId="190" xr:uid="{00000000-0005-0000-0000-0000BE000000}"/>
    <cellStyle name="Virgulă 2 21 2" xfId="191" xr:uid="{00000000-0005-0000-0000-0000BF000000}"/>
    <cellStyle name="Virgulă 2 21 2 2" xfId="192" xr:uid="{00000000-0005-0000-0000-0000C0000000}"/>
    <cellStyle name="Virgulă 2 21 2 3" xfId="193" xr:uid="{00000000-0005-0000-0000-0000C1000000}"/>
    <cellStyle name="Virgulă 2 21 3" xfId="194" xr:uid="{00000000-0005-0000-0000-0000C2000000}"/>
    <cellStyle name="Virgulă 2 21 4" xfId="195" xr:uid="{00000000-0005-0000-0000-0000C3000000}"/>
    <cellStyle name="Virgulă 2 22" xfId="196" xr:uid="{00000000-0005-0000-0000-0000C4000000}"/>
    <cellStyle name="Virgulă 2 22 2" xfId="197" xr:uid="{00000000-0005-0000-0000-0000C5000000}"/>
    <cellStyle name="Virgulă 2 22 2 2" xfId="198" xr:uid="{00000000-0005-0000-0000-0000C6000000}"/>
    <cellStyle name="Virgulă 2 22 2 3" xfId="199" xr:uid="{00000000-0005-0000-0000-0000C7000000}"/>
    <cellStyle name="Virgulă 2 22 3" xfId="200" xr:uid="{00000000-0005-0000-0000-0000C8000000}"/>
    <cellStyle name="Virgulă 2 22 4" xfId="201" xr:uid="{00000000-0005-0000-0000-0000C9000000}"/>
    <cellStyle name="Virgulă 2 23" xfId="202" xr:uid="{00000000-0005-0000-0000-0000CA000000}"/>
    <cellStyle name="Virgulă 2 23 2" xfId="203" xr:uid="{00000000-0005-0000-0000-0000CB000000}"/>
    <cellStyle name="Virgulă 2 23 3" xfId="204" xr:uid="{00000000-0005-0000-0000-0000CC000000}"/>
    <cellStyle name="Virgulă 2 24" xfId="205" xr:uid="{00000000-0005-0000-0000-0000CD000000}"/>
    <cellStyle name="Virgulă 2 25" xfId="206" xr:uid="{00000000-0005-0000-0000-0000CE000000}"/>
    <cellStyle name="Virgulă 2 3" xfId="207" xr:uid="{00000000-0005-0000-0000-0000CF000000}"/>
    <cellStyle name="Virgulă 2 3 2" xfId="208" xr:uid="{00000000-0005-0000-0000-0000D0000000}"/>
    <cellStyle name="Virgulă 2 3 2 2" xfId="209" xr:uid="{00000000-0005-0000-0000-0000D1000000}"/>
    <cellStyle name="Virgulă 2 3 2 3" xfId="210" xr:uid="{00000000-0005-0000-0000-0000D2000000}"/>
    <cellStyle name="Virgulă 2 3 3" xfId="211" xr:uid="{00000000-0005-0000-0000-0000D3000000}"/>
    <cellStyle name="Virgulă 2 3 4" xfId="212" xr:uid="{00000000-0005-0000-0000-0000D4000000}"/>
    <cellStyle name="Virgulă 2 4" xfId="213" xr:uid="{00000000-0005-0000-0000-0000D5000000}"/>
    <cellStyle name="Virgulă 2 4 2" xfId="214" xr:uid="{00000000-0005-0000-0000-0000D6000000}"/>
    <cellStyle name="Virgulă 2 4 2 2" xfId="215" xr:uid="{00000000-0005-0000-0000-0000D7000000}"/>
    <cellStyle name="Virgulă 2 4 2 3" xfId="216" xr:uid="{00000000-0005-0000-0000-0000D8000000}"/>
    <cellStyle name="Virgulă 2 4 3" xfId="217" xr:uid="{00000000-0005-0000-0000-0000D9000000}"/>
    <cellStyle name="Virgulă 2 4 4" xfId="218" xr:uid="{00000000-0005-0000-0000-0000DA000000}"/>
    <cellStyle name="Virgulă 2 5" xfId="219" xr:uid="{00000000-0005-0000-0000-0000DB000000}"/>
    <cellStyle name="Virgulă 2 5 2" xfId="220" xr:uid="{00000000-0005-0000-0000-0000DC000000}"/>
    <cellStyle name="Virgulă 2 5 2 2" xfId="221" xr:uid="{00000000-0005-0000-0000-0000DD000000}"/>
    <cellStyle name="Virgulă 2 5 2 3" xfId="222" xr:uid="{00000000-0005-0000-0000-0000DE000000}"/>
    <cellStyle name="Virgulă 2 5 3" xfId="223" xr:uid="{00000000-0005-0000-0000-0000DF000000}"/>
    <cellStyle name="Virgulă 2 5 4" xfId="224" xr:uid="{00000000-0005-0000-0000-0000E0000000}"/>
    <cellStyle name="Virgulă 2 6" xfId="225" xr:uid="{00000000-0005-0000-0000-0000E1000000}"/>
    <cellStyle name="Virgulă 2 6 2" xfId="226" xr:uid="{00000000-0005-0000-0000-0000E2000000}"/>
    <cellStyle name="Virgulă 2 6 2 2" xfId="227" xr:uid="{00000000-0005-0000-0000-0000E3000000}"/>
    <cellStyle name="Virgulă 2 6 2 3" xfId="228" xr:uid="{00000000-0005-0000-0000-0000E4000000}"/>
    <cellStyle name="Virgulă 2 6 3" xfId="229" xr:uid="{00000000-0005-0000-0000-0000E5000000}"/>
    <cellStyle name="Virgulă 2 6 4" xfId="230" xr:uid="{00000000-0005-0000-0000-0000E6000000}"/>
    <cellStyle name="Virgulă 2 7" xfId="231" xr:uid="{00000000-0005-0000-0000-0000E7000000}"/>
    <cellStyle name="Virgulă 2 7 2" xfId="232" xr:uid="{00000000-0005-0000-0000-0000E8000000}"/>
    <cellStyle name="Virgulă 2 7 2 2" xfId="233" xr:uid="{00000000-0005-0000-0000-0000E9000000}"/>
    <cellStyle name="Virgulă 2 7 2 3" xfId="234" xr:uid="{00000000-0005-0000-0000-0000EA000000}"/>
    <cellStyle name="Virgulă 2 7 3" xfId="235" xr:uid="{00000000-0005-0000-0000-0000EB000000}"/>
    <cellStyle name="Virgulă 2 7 4" xfId="236" xr:uid="{00000000-0005-0000-0000-0000EC000000}"/>
    <cellStyle name="Virgulă 2 8" xfId="237" xr:uid="{00000000-0005-0000-0000-0000ED000000}"/>
    <cellStyle name="Virgulă 2 8 2" xfId="238" xr:uid="{00000000-0005-0000-0000-0000EE000000}"/>
    <cellStyle name="Virgulă 2 8 2 2" xfId="239" xr:uid="{00000000-0005-0000-0000-0000EF000000}"/>
    <cellStyle name="Virgulă 2 8 2 3" xfId="240" xr:uid="{00000000-0005-0000-0000-0000F0000000}"/>
    <cellStyle name="Virgulă 2 8 3" xfId="241" xr:uid="{00000000-0005-0000-0000-0000F1000000}"/>
    <cellStyle name="Virgulă 2 8 4" xfId="242" xr:uid="{00000000-0005-0000-0000-0000F2000000}"/>
    <cellStyle name="Virgulă 2 9" xfId="243" xr:uid="{00000000-0005-0000-0000-0000F3000000}"/>
    <cellStyle name="Virgulă 2 9 2" xfId="244" xr:uid="{00000000-0005-0000-0000-0000F4000000}"/>
    <cellStyle name="Virgulă 2 9 2 2" xfId="245" xr:uid="{00000000-0005-0000-0000-0000F5000000}"/>
    <cellStyle name="Virgulă 2 9 2 3" xfId="246" xr:uid="{00000000-0005-0000-0000-0000F6000000}"/>
    <cellStyle name="Virgulă 2 9 3" xfId="247" xr:uid="{00000000-0005-0000-0000-0000F7000000}"/>
    <cellStyle name="Virgulă 2 9 4" xfId="248" xr:uid="{00000000-0005-0000-0000-0000F8000000}"/>
    <cellStyle name="Virgulă 3" xfId="249" xr:uid="{00000000-0005-0000-0000-0000F9000000}"/>
    <cellStyle name="Virgulă 3 2" xfId="250" xr:uid="{00000000-0005-0000-0000-0000FA000000}"/>
    <cellStyle name="Virgulă 3 2 2" xfId="251" xr:uid="{00000000-0005-0000-0000-0000FB000000}"/>
    <cellStyle name="Virgulă 3 2 2 2" xfId="252" xr:uid="{00000000-0005-0000-0000-0000FC000000}"/>
    <cellStyle name="Virgulă 3 2 2 3" xfId="253" xr:uid="{00000000-0005-0000-0000-0000FD000000}"/>
    <cellStyle name="Virgulă 3 2 3" xfId="254" xr:uid="{00000000-0005-0000-0000-0000FE000000}"/>
    <cellStyle name="Virgulă 3 2 4" xfId="255" xr:uid="{00000000-0005-0000-0000-0000FF000000}"/>
    <cellStyle name="Virgulă 3 3" xfId="256" xr:uid="{00000000-0005-0000-0000-000000010000}"/>
    <cellStyle name="Virgulă 3 3 2" xfId="257" xr:uid="{00000000-0005-0000-0000-000001010000}"/>
    <cellStyle name="Virgulă 3 3 2 2" xfId="258" xr:uid="{00000000-0005-0000-0000-000002010000}"/>
    <cellStyle name="Virgulă 3 3 2 3" xfId="259" xr:uid="{00000000-0005-0000-0000-000003010000}"/>
    <cellStyle name="Virgulă 3 3 3" xfId="260" xr:uid="{00000000-0005-0000-0000-000004010000}"/>
    <cellStyle name="Virgulă 3 3 4" xfId="261" xr:uid="{00000000-0005-0000-0000-000005010000}"/>
    <cellStyle name="Virgulă 3 4" xfId="262" xr:uid="{00000000-0005-0000-0000-000006010000}"/>
    <cellStyle name="Virgulă 3 4 2" xfId="263" xr:uid="{00000000-0005-0000-0000-000007010000}"/>
    <cellStyle name="Virgulă 3 4 3" xfId="264" xr:uid="{00000000-0005-0000-0000-000008010000}"/>
    <cellStyle name="Virgulă 3 5" xfId="265" xr:uid="{00000000-0005-0000-0000-000009010000}"/>
    <cellStyle name="Virgulă 3 6" xfId="266" xr:uid="{00000000-0005-0000-0000-00000A010000}"/>
    <cellStyle name="Virgulă 4" xfId="267" xr:uid="{00000000-0005-0000-0000-00000B010000}"/>
    <cellStyle name="Virgulă 5" xfId="268" xr:uid="{00000000-0005-0000-0000-00000C01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238"/>
  <sheetViews>
    <sheetView tabSelected="1" zoomScaleNormal="100" workbookViewId="0">
      <selection activeCell="V28" sqref="V28"/>
    </sheetView>
  </sheetViews>
  <sheetFormatPr defaultRowHeight="12.75" x14ac:dyDescent="0.2"/>
  <cols>
    <col min="1" max="1" width="6.5703125" style="4" customWidth="1"/>
    <col min="2" max="2" width="26.140625" style="4" bestFit="1" customWidth="1"/>
    <col min="3" max="3" width="19.85546875" style="4" bestFit="1" customWidth="1"/>
    <col min="4" max="4" width="5.42578125" style="9" customWidth="1"/>
    <col min="5" max="5" width="5.5703125" style="9" customWidth="1"/>
    <col min="6" max="6" width="5.28515625" style="9" customWidth="1"/>
    <col min="7" max="7" width="7.140625" style="4" customWidth="1"/>
    <col min="8" max="8" width="6.85546875" style="4" customWidth="1"/>
    <col min="9" max="9" width="7.85546875" style="4" customWidth="1"/>
    <col min="10" max="10" width="7.85546875" style="10" customWidth="1"/>
    <col min="11" max="11" width="5.85546875" style="4" customWidth="1"/>
    <col min="12" max="12" width="8.42578125" style="11" customWidth="1"/>
    <col min="13" max="13" width="8.42578125" bestFit="1" customWidth="1"/>
    <col min="14" max="14" width="6" customWidth="1"/>
    <col min="17" max="17" width="13.85546875" customWidth="1"/>
    <col min="18" max="18" width="10.140625" customWidth="1"/>
    <col min="19" max="19" width="12" customWidth="1"/>
    <col min="24" max="24" width="15" customWidth="1"/>
    <col min="25" max="25" width="10.140625" bestFit="1" customWidth="1"/>
    <col min="28" max="28" width="13.140625" bestFit="1" customWidth="1"/>
  </cols>
  <sheetData>
    <row r="1" spans="1:104" x14ac:dyDescent="0.2">
      <c r="A1" s="103" t="s">
        <v>26</v>
      </c>
      <c r="B1" s="103"/>
      <c r="C1"/>
      <c r="D1"/>
      <c r="E1"/>
      <c r="F1"/>
      <c r="G1"/>
      <c r="H1"/>
      <c r="I1"/>
      <c r="J1"/>
      <c r="K1"/>
      <c r="L1"/>
      <c r="M1" s="58" t="s">
        <v>7</v>
      </c>
      <c r="N1" s="112" t="s">
        <v>8</v>
      </c>
      <c r="O1" s="112"/>
      <c r="P1" s="112"/>
      <c r="Q1" s="63"/>
      <c r="R1" s="63"/>
      <c r="Y1" s="64" t="s">
        <v>27</v>
      </c>
      <c r="AB1" s="64" t="s">
        <v>28</v>
      </c>
      <c r="AD1" s="81"/>
    </row>
    <row r="2" spans="1:104" x14ac:dyDescent="0.2">
      <c r="A2" s="103" t="s">
        <v>49</v>
      </c>
      <c r="B2" s="103"/>
      <c r="C2" s="5"/>
      <c r="D2"/>
      <c r="E2"/>
      <c r="F2"/>
      <c r="G2" s="5"/>
      <c r="H2" s="5"/>
      <c r="I2" s="5"/>
      <c r="J2"/>
      <c r="K2"/>
      <c r="L2"/>
      <c r="M2" s="4"/>
      <c r="N2" s="113" t="s">
        <v>9</v>
      </c>
      <c r="O2" s="113"/>
      <c r="P2" s="113"/>
      <c r="Q2" s="63"/>
      <c r="R2" s="63"/>
      <c r="S2" s="64" t="s">
        <v>29</v>
      </c>
      <c r="T2" s="64"/>
      <c r="Y2" s="1" t="s">
        <v>30</v>
      </c>
      <c r="Z2" s="1" t="s">
        <v>31</v>
      </c>
      <c r="AB2" s="65" t="s">
        <v>32</v>
      </c>
      <c r="AC2" s="66"/>
      <c r="AD2" s="82"/>
    </row>
    <row r="3" spans="1:104" x14ac:dyDescent="0.2">
      <c r="A3" s="103" t="s">
        <v>6</v>
      </c>
      <c r="B3" s="103"/>
      <c r="C3" s="44"/>
      <c r="D3" s="45"/>
      <c r="E3" s="45"/>
      <c r="F3" s="45"/>
      <c r="G3" s="5"/>
      <c r="H3" s="5"/>
      <c r="I3" s="5"/>
      <c r="J3"/>
      <c r="K3"/>
      <c r="L3"/>
      <c r="M3" s="10"/>
      <c r="N3" s="114" t="s">
        <v>10</v>
      </c>
      <c r="O3" s="114"/>
      <c r="P3" s="114"/>
      <c r="Q3" s="63"/>
      <c r="R3" s="63"/>
      <c r="Y3" s="1" t="s">
        <v>33</v>
      </c>
      <c r="Z3" s="67"/>
      <c r="AB3" s="68" t="s">
        <v>34</v>
      </c>
      <c r="AC3" s="69"/>
      <c r="AD3" s="83"/>
    </row>
    <row r="4" spans="1:104" ht="14.25" x14ac:dyDescent="0.2">
      <c r="A4"/>
      <c r="B4"/>
      <c r="C4"/>
      <c r="D4"/>
      <c r="E4"/>
      <c r="F4"/>
      <c r="G4"/>
      <c r="H4"/>
      <c r="I4"/>
      <c r="J4"/>
      <c r="K4"/>
      <c r="L4"/>
      <c r="M4" s="4"/>
      <c r="N4" s="93" t="s">
        <v>13</v>
      </c>
      <c r="O4" s="93"/>
      <c r="P4" s="93"/>
      <c r="Q4" s="93"/>
      <c r="R4" s="61"/>
      <c r="S4" s="70" t="s">
        <v>35</v>
      </c>
      <c r="T4" s="71" t="s">
        <v>36</v>
      </c>
      <c r="U4" s="72">
        <f>MIN(H10:H24)</f>
        <v>-33</v>
      </c>
      <c r="V4" s="71" t="s">
        <v>37</v>
      </c>
      <c r="W4" s="72">
        <f>MAX(H10:H24)</f>
        <v>9</v>
      </c>
      <c r="Y4" s="1" t="s">
        <v>38</v>
      </c>
      <c r="Z4" s="73"/>
      <c r="AB4" s="68" t="s">
        <v>39</v>
      </c>
      <c r="AC4" s="74"/>
      <c r="AD4" s="84"/>
    </row>
    <row r="5" spans="1:104" ht="14.25" customHeight="1" x14ac:dyDescent="0.2">
      <c r="A5" s="43"/>
      <c r="B5" s="92" t="s">
        <v>50</v>
      </c>
      <c r="C5" s="92"/>
      <c r="D5" s="92"/>
      <c r="E5" s="92"/>
      <c r="F5" s="92"/>
      <c r="G5" s="92"/>
      <c r="H5" s="92"/>
      <c r="I5" s="92" t="s">
        <v>25</v>
      </c>
      <c r="J5" s="92"/>
      <c r="K5" s="46"/>
      <c r="L5" s="46"/>
      <c r="M5" s="4"/>
      <c r="N5" s="93" t="s">
        <v>14</v>
      </c>
      <c r="O5" s="93"/>
      <c r="P5" s="93"/>
      <c r="Q5" s="93"/>
      <c r="R5" s="61"/>
      <c r="S5" s="70" t="s">
        <v>40</v>
      </c>
      <c r="T5" s="71" t="s">
        <v>36</v>
      </c>
      <c r="U5" s="72">
        <f>MIN(H25:H85)</f>
        <v>-2</v>
      </c>
      <c r="V5" s="71" t="s">
        <v>37</v>
      </c>
      <c r="W5" s="72">
        <f>MAX(H25:H85)</f>
        <v>8</v>
      </c>
      <c r="Y5" s="1" t="s">
        <v>41</v>
      </c>
      <c r="Z5" s="75"/>
      <c r="AB5" s="68" t="s">
        <v>42</v>
      </c>
      <c r="AC5" s="76"/>
      <c r="AD5" s="84"/>
    </row>
    <row r="6" spans="1:104" ht="14.25" customHeight="1" x14ac:dyDescent="0.2">
      <c r="A6" s="10"/>
      <c r="B6" s="92"/>
      <c r="C6" s="92"/>
      <c r="D6" s="92"/>
      <c r="E6" s="92"/>
      <c r="F6" s="92"/>
      <c r="G6" s="92"/>
      <c r="H6" s="92"/>
      <c r="I6" s="92"/>
      <c r="J6" s="92"/>
      <c r="K6" s="46"/>
      <c r="L6" s="46"/>
      <c r="M6" s="60"/>
      <c r="N6" s="93" t="s">
        <v>15</v>
      </c>
      <c r="O6" s="93"/>
      <c r="P6" s="93"/>
      <c r="Q6" s="93"/>
      <c r="R6" s="62"/>
      <c r="Y6" s="1" t="s">
        <v>43</v>
      </c>
      <c r="Z6" s="77"/>
      <c r="AB6" s="68" t="s">
        <v>44</v>
      </c>
      <c r="AC6" s="78"/>
      <c r="AD6" s="84"/>
    </row>
    <row r="7" spans="1:104" ht="13.5" thickBot="1" x14ac:dyDescent="0.25">
      <c r="A7" s="10"/>
      <c r="B7"/>
      <c r="C7"/>
      <c r="D7"/>
      <c r="E7"/>
      <c r="F7"/>
      <c r="G7"/>
      <c r="H7"/>
      <c r="I7"/>
      <c r="J7"/>
      <c r="K7"/>
      <c r="L7"/>
      <c r="M7" s="60"/>
      <c r="N7" s="93" t="s">
        <v>16</v>
      </c>
      <c r="O7" s="93"/>
      <c r="P7" s="93"/>
      <c r="Q7" s="93"/>
      <c r="R7" s="62"/>
      <c r="Y7" s="1" t="s">
        <v>45</v>
      </c>
      <c r="Z7" s="79"/>
      <c r="AD7" s="81"/>
    </row>
    <row r="8" spans="1:104" s="1" customFormat="1" ht="13.5" thickTop="1" x14ac:dyDescent="0.2">
      <c r="A8" s="104" t="s">
        <v>0</v>
      </c>
      <c r="B8" s="106" t="s">
        <v>1</v>
      </c>
      <c r="C8" s="86" t="s">
        <v>2</v>
      </c>
      <c r="D8" s="94" t="s">
        <v>3</v>
      </c>
      <c r="E8" s="96" t="s">
        <v>4</v>
      </c>
      <c r="F8" s="98" t="s">
        <v>5</v>
      </c>
      <c r="G8" s="100" t="s">
        <v>20</v>
      </c>
      <c r="H8" s="88" t="s">
        <v>21</v>
      </c>
      <c r="I8" s="110" t="s">
        <v>22</v>
      </c>
      <c r="J8" s="90" t="s">
        <v>23</v>
      </c>
      <c r="K8" s="90" t="s">
        <v>24</v>
      </c>
      <c r="L8" s="108" t="s">
        <v>48</v>
      </c>
      <c r="M8" s="59"/>
      <c r="N8" s="93" t="s">
        <v>47</v>
      </c>
      <c r="O8" s="93"/>
      <c r="P8" s="93"/>
      <c r="Q8" s="93"/>
      <c r="R8" s="93"/>
      <c r="S8"/>
      <c r="T8"/>
      <c r="U8"/>
      <c r="V8"/>
      <c r="W8"/>
      <c r="X8"/>
      <c r="Y8" s="1" t="s">
        <v>46</v>
      </c>
      <c r="Z8" s="80"/>
      <c r="AA8"/>
      <c r="AB8"/>
      <c r="AC8"/>
      <c r="AD8" s="8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104" s="3" customFormat="1" ht="13.5" thickBot="1" x14ac:dyDescent="0.25">
      <c r="A9" s="105"/>
      <c r="B9" s="107"/>
      <c r="C9" s="87"/>
      <c r="D9" s="95"/>
      <c r="E9" s="97"/>
      <c r="F9" s="99"/>
      <c r="G9" s="101"/>
      <c r="H9" s="89"/>
      <c r="I9" s="111"/>
      <c r="J9" s="91"/>
      <c r="K9" s="91"/>
      <c r="L9" s="109"/>
      <c r="M9" s="59"/>
      <c r="N9" s="102" t="s">
        <v>17</v>
      </c>
      <c r="O9" s="102"/>
      <c r="P9" s="102"/>
      <c r="Q9" s="102"/>
      <c r="R9" s="61"/>
      <c r="S9" s="85"/>
      <c r="T9" s="81"/>
      <c r="U9" s="81"/>
      <c r="V9" s="81"/>
      <c r="W9" s="81"/>
      <c r="X9" s="81"/>
      <c r="Y9" s="81"/>
      <c r="Z9" s="81"/>
      <c r="AA9" s="81"/>
      <c r="AB9" s="81"/>
      <c r="AC9" s="81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04" ht="13.5" thickTop="1" x14ac:dyDescent="0.2">
      <c r="A10" s="17">
        <v>44601</v>
      </c>
      <c r="B10" s="18" t="s">
        <v>51</v>
      </c>
      <c r="C10" s="19" t="s">
        <v>52</v>
      </c>
      <c r="D10" s="20">
        <v>170</v>
      </c>
      <c r="E10" s="21">
        <v>200</v>
      </c>
      <c r="F10" s="22">
        <v>300</v>
      </c>
      <c r="G10" s="119" t="s">
        <v>161</v>
      </c>
      <c r="H10" s="23"/>
      <c r="I10" s="49"/>
      <c r="J10" s="50">
        <v>0.6</v>
      </c>
      <c r="K10" s="24"/>
      <c r="L10" s="25"/>
      <c r="M10" s="59"/>
      <c r="N10" s="102" t="s">
        <v>18</v>
      </c>
      <c r="O10" s="102"/>
      <c r="P10" s="102"/>
      <c r="Q10" s="102"/>
      <c r="R10" s="61"/>
      <c r="S10" s="61"/>
    </row>
    <row r="11" spans="1:104" x14ac:dyDescent="0.2">
      <c r="A11" s="26">
        <v>44603</v>
      </c>
      <c r="B11" s="13" t="s">
        <v>51</v>
      </c>
      <c r="C11" s="12" t="s">
        <v>53</v>
      </c>
      <c r="D11" s="6">
        <v>200</v>
      </c>
      <c r="E11" s="7">
        <v>250</v>
      </c>
      <c r="F11" s="8">
        <v>300</v>
      </c>
      <c r="G11" s="14">
        <v>33</v>
      </c>
      <c r="H11" s="14">
        <v>1</v>
      </c>
      <c r="I11" s="51">
        <v>2.2400000000000002</v>
      </c>
      <c r="J11" s="52">
        <v>4.04</v>
      </c>
      <c r="K11" s="15">
        <v>0.55000000000000004</v>
      </c>
      <c r="L11" s="16">
        <v>3.2</v>
      </c>
      <c r="M11" s="59"/>
      <c r="N11" s="102" t="s">
        <v>19</v>
      </c>
      <c r="O11" s="102"/>
      <c r="P11" s="102"/>
      <c r="Q11" s="102"/>
      <c r="R11" s="61"/>
      <c r="S11" s="61"/>
    </row>
    <row r="12" spans="1:104" x14ac:dyDescent="0.2">
      <c r="A12" s="26">
        <v>44604</v>
      </c>
      <c r="B12" s="13" t="s">
        <v>51</v>
      </c>
      <c r="C12" s="12" t="s">
        <v>54</v>
      </c>
      <c r="D12" s="6">
        <v>170</v>
      </c>
      <c r="E12" s="7">
        <v>250</v>
      </c>
      <c r="F12" s="8">
        <v>300</v>
      </c>
      <c r="G12" s="14">
        <v>42</v>
      </c>
      <c r="H12" s="14">
        <v>1</v>
      </c>
      <c r="I12" s="51">
        <v>4.5999999999999996</v>
      </c>
      <c r="J12" s="52">
        <v>9</v>
      </c>
      <c r="K12" s="15">
        <v>0.51</v>
      </c>
      <c r="L12" s="16">
        <v>3</v>
      </c>
      <c r="M12" s="59"/>
      <c r="N12" s="102" t="s">
        <v>11</v>
      </c>
      <c r="O12" s="102"/>
      <c r="P12" s="102"/>
      <c r="Q12" s="102"/>
      <c r="R12" s="61"/>
      <c r="S12" s="61"/>
    </row>
    <row r="13" spans="1:104" x14ac:dyDescent="0.2">
      <c r="A13" s="26">
        <v>44605</v>
      </c>
      <c r="B13" s="13" t="s">
        <v>51</v>
      </c>
      <c r="C13" s="12" t="s">
        <v>55</v>
      </c>
      <c r="D13" s="6">
        <v>170</v>
      </c>
      <c r="E13" s="7">
        <v>280</v>
      </c>
      <c r="F13" s="8">
        <v>370</v>
      </c>
      <c r="G13" s="14">
        <v>53</v>
      </c>
      <c r="H13" s="14">
        <v>1</v>
      </c>
      <c r="I13" s="51">
        <v>7.4</v>
      </c>
      <c r="J13" s="52">
        <v>14.38</v>
      </c>
      <c r="K13" s="15">
        <v>0.51</v>
      </c>
      <c r="L13" s="16">
        <v>4.5</v>
      </c>
      <c r="M13" s="59"/>
      <c r="N13" s="57" t="s">
        <v>12</v>
      </c>
      <c r="O13" s="57"/>
      <c r="P13" s="57"/>
      <c r="Q13" s="57"/>
      <c r="R13" s="61"/>
      <c r="S13" s="61"/>
    </row>
    <row r="14" spans="1:104" x14ac:dyDescent="0.2">
      <c r="A14" s="26">
        <v>44607</v>
      </c>
      <c r="B14" s="13" t="s">
        <v>51</v>
      </c>
      <c r="C14" s="12" t="s">
        <v>56</v>
      </c>
      <c r="D14" s="6">
        <v>300</v>
      </c>
      <c r="E14" s="7">
        <v>400</v>
      </c>
      <c r="F14" s="8">
        <v>530</v>
      </c>
      <c r="G14" s="14">
        <v>10</v>
      </c>
      <c r="H14" s="14">
        <v>0</v>
      </c>
      <c r="I14" s="51">
        <v>12.1</v>
      </c>
      <c r="J14" s="52">
        <v>23.99</v>
      </c>
      <c r="K14" s="15">
        <v>0.5</v>
      </c>
      <c r="L14" s="16">
        <v>3.2</v>
      </c>
      <c r="M14" s="59"/>
    </row>
    <row r="15" spans="1:104" x14ac:dyDescent="0.2">
      <c r="A15" s="26">
        <v>44608</v>
      </c>
      <c r="B15" s="13" t="s">
        <v>51</v>
      </c>
      <c r="C15" s="12" t="s">
        <v>57</v>
      </c>
      <c r="D15" s="6">
        <v>180</v>
      </c>
      <c r="E15" s="7">
        <v>230</v>
      </c>
      <c r="F15" s="8">
        <v>300</v>
      </c>
      <c r="G15" s="14">
        <v>-18</v>
      </c>
      <c r="H15" s="14">
        <v>0</v>
      </c>
      <c r="I15" s="51">
        <v>11.3</v>
      </c>
      <c r="J15" s="52">
        <v>23.32</v>
      </c>
      <c r="K15" s="15">
        <v>0.48</v>
      </c>
      <c r="L15" s="16">
        <v>3.8</v>
      </c>
      <c r="M15" s="59"/>
    </row>
    <row r="16" spans="1:104" x14ac:dyDescent="0.2">
      <c r="A16" s="26">
        <v>44610</v>
      </c>
      <c r="B16" s="13" t="s">
        <v>51</v>
      </c>
      <c r="C16" s="12" t="s">
        <v>58</v>
      </c>
      <c r="D16" s="6">
        <v>430</v>
      </c>
      <c r="E16" s="7">
        <v>530</v>
      </c>
      <c r="F16" s="8">
        <v>600</v>
      </c>
      <c r="G16" s="120" t="s">
        <v>161</v>
      </c>
      <c r="H16" s="14"/>
      <c r="I16" s="51"/>
      <c r="J16" s="52">
        <v>39.590000000000003</v>
      </c>
      <c r="K16" s="15"/>
      <c r="L16" s="16"/>
      <c r="M16" s="59"/>
    </row>
    <row r="17" spans="1:13" x14ac:dyDescent="0.2">
      <c r="A17" s="26">
        <v>44612</v>
      </c>
      <c r="B17" s="13" t="s">
        <v>51</v>
      </c>
      <c r="C17" s="12" t="s">
        <v>59</v>
      </c>
      <c r="D17" s="6">
        <v>235</v>
      </c>
      <c r="E17" s="7">
        <v>425</v>
      </c>
      <c r="F17" s="8">
        <v>480</v>
      </c>
      <c r="G17" s="14">
        <v>-87</v>
      </c>
      <c r="H17" s="14"/>
      <c r="I17" s="51">
        <v>30.4</v>
      </c>
      <c r="J17" s="52">
        <v>53.14</v>
      </c>
      <c r="K17" s="15">
        <v>0.56999999999999995</v>
      </c>
      <c r="L17" s="16">
        <v>4.5</v>
      </c>
      <c r="M17" s="59"/>
    </row>
    <row r="18" spans="1:13" x14ac:dyDescent="0.2">
      <c r="A18" s="26">
        <v>44613</v>
      </c>
      <c r="B18" s="13" t="s">
        <v>51</v>
      </c>
      <c r="C18" s="12" t="s">
        <v>60</v>
      </c>
      <c r="D18" s="6">
        <v>350</v>
      </c>
      <c r="E18" s="7">
        <v>500</v>
      </c>
      <c r="F18" s="8">
        <v>550</v>
      </c>
      <c r="G18" s="14">
        <v>-92</v>
      </c>
      <c r="H18" s="14">
        <v>-7</v>
      </c>
      <c r="I18" s="51">
        <v>40</v>
      </c>
      <c r="J18" s="52">
        <v>64.87</v>
      </c>
      <c r="K18" s="15">
        <v>0.62</v>
      </c>
      <c r="L18" s="16">
        <v>2.9</v>
      </c>
      <c r="M18" s="59"/>
    </row>
    <row r="19" spans="1:13" x14ac:dyDescent="0.2">
      <c r="A19" s="26">
        <v>44614</v>
      </c>
      <c r="B19" s="13" t="s">
        <v>51</v>
      </c>
      <c r="C19" s="12" t="s">
        <v>61</v>
      </c>
      <c r="D19" s="6">
        <v>300</v>
      </c>
      <c r="E19" s="7">
        <v>350</v>
      </c>
      <c r="F19" s="8">
        <v>550</v>
      </c>
      <c r="G19" s="14">
        <v>-102</v>
      </c>
      <c r="H19" s="14">
        <v>-5</v>
      </c>
      <c r="I19" s="51">
        <v>37.1</v>
      </c>
      <c r="J19" s="52">
        <v>72.34</v>
      </c>
      <c r="K19" s="15">
        <v>0.51</v>
      </c>
      <c r="L19" s="16">
        <v>2.4</v>
      </c>
      <c r="M19" s="59"/>
    </row>
    <row r="20" spans="1:13" x14ac:dyDescent="0.2">
      <c r="A20" s="26">
        <v>44616</v>
      </c>
      <c r="B20" s="13" t="s">
        <v>51</v>
      </c>
      <c r="C20" s="12" t="s">
        <v>62</v>
      </c>
      <c r="D20" s="6">
        <v>300</v>
      </c>
      <c r="E20" s="7">
        <v>350</v>
      </c>
      <c r="F20" s="8">
        <v>500</v>
      </c>
      <c r="G20" s="14">
        <v>-46</v>
      </c>
      <c r="H20" s="14">
        <v>-4</v>
      </c>
      <c r="I20" s="51">
        <v>77.8</v>
      </c>
      <c r="J20" s="52">
        <v>98.32</v>
      </c>
      <c r="K20" s="15">
        <v>0.79</v>
      </c>
      <c r="L20" s="16">
        <v>7.2</v>
      </c>
      <c r="M20" s="59"/>
    </row>
    <row r="21" spans="1:13" x14ac:dyDescent="0.2">
      <c r="A21" s="26">
        <v>44618</v>
      </c>
      <c r="B21" s="13" t="s">
        <v>51</v>
      </c>
      <c r="C21" s="12" t="s">
        <v>63</v>
      </c>
      <c r="D21" s="6">
        <v>325</v>
      </c>
      <c r="E21" s="7">
        <v>400</v>
      </c>
      <c r="F21" s="8">
        <v>475</v>
      </c>
      <c r="G21" s="14">
        <v>-8</v>
      </c>
      <c r="H21" s="14">
        <v>-33</v>
      </c>
      <c r="I21" s="51">
        <v>49</v>
      </c>
      <c r="J21" s="52">
        <v>108.1</v>
      </c>
      <c r="K21" s="15">
        <v>0.45</v>
      </c>
      <c r="L21" s="16">
        <v>4</v>
      </c>
      <c r="M21" s="59"/>
    </row>
    <row r="22" spans="1:13" x14ac:dyDescent="0.2">
      <c r="A22" s="26">
        <v>44620</v>
      </c>
      <c r="B22" s="13" t="s">
        <v>51</v>
      </c>
      <c r="C22" s="12" t="s">
        <v>64</v>
      </c>
      <c r="D22" s="6">
        <v>350</v>
      </c>
      <c r="E22" s="7">
        <v>450</v>
      </c>
      <c r="F22" s="8">
        <v>550</v>
      </c>
      <c r="G22" s="14">
        <v>-39</v>
      </c>
      <c r="H22" s="14">
        <v>9</v>
      </c>
      <c r="I22" s="51">
        <v>69.3</v>
      </c>
      <c r="J22" s="52">
        <v>113.5</v>
      </c>
      <c r="K22" s="15">
        <v>0.61</v>
      </c>
      <c r="L22" s="16">
        <v>1.5</v>
      </c>
      <c r="M22" s="59"/>
    </row>
    <row r="23" spans="1:13" x14ac:dyDescent="0.2">
      <c r="A23" s="26">
        <v>44622</v>
      </c>
      <c r="B23" s="13" t="s">
        <v>51</v>
      </c>
      <c r="C23" s="12" t="s">
        <v>65</v>
      </c>
      <c r="D23" s="6">
        <v>425</v>
      </c>
      <c r="E23" s="7">
        <v>500</v>
      </c>
      <c r="F23" s="8">
        <v>600</v>
      </c>
      <c r="G23" s="14">
        <v>-3</v>
      </c>
      <c r="H23" s="14">
        <v>1</v>
      </c>
      <c r="I23" s="51">
        <v>75.099999999999994</v>
      </c>
      <c r="J23" s="52">
        <v>120.6</v>
      </c>
      <c r="K23" s="15">
        <v>0.62</v>
      </c>
      <c r="L23" s="16">
        <v>1.6</v>
      </c>
      <c r="M23" s="59"/>
    </row>
    <row r="24" spans="1:13" x14ac:dyDescent="0.2">
      <c r="A24" s="26">
        <v>44624</v>
      </c>
      <c r="B24" s="13" t="s">
        <v>51</v>
      </c>
      <c r="C24" s="12" t="s">
        <v>66</v>
      </c>
      <c r="D24" s="6">
        <v>350</v>
      </c>
      <c r="E24" s="7">
        <v>400</v>
      </c>
      <c r="F24" s="8">
        <v>450</v>
      </c>
      <c r="G24" s="14">
        <v>-37</v>
      </c>
      <c r="H24" s="14">
        <v>3</v>
      </c>
      <c r="I24" s="51">
        <v>73.7</v>
      </c>
      <c r="J24" s="52">
        <v>111.2</v>
      </c>
      <c r="K24" s="15">
        <v>0.66</v>
      </c>
      <c r="L24" s="16">
        <v>0.9</v>
      </c>
    </row>
    <row r="25" spans="1:13" x14ac:dyDescent="0.2">
      <c r="A25" s="26">
        <v>44630</v>
      </c>
      <c r="B25" s="13" t="s">
        <v>67</v>
      </c>
      <c r="C25" s="12" t="s">
        <v>68</v>
      </c>
      <c r="D25" s="6">
        <v>100</v>
      </c>
      <c r="E25" s="7">
        <v>170</v>
      </c>
      <c r="F25" s="8">
        <v>200</v>
      </c>
      <c r="G25" s="14">
        <v>-3</v>
      </c>
      <c r="H25" s="14">
        <v>1</v>
      </c>
      <c r="I25" s="51">
        <v>1.23</v>
      </c>
      <c r="J25" s="52">
        <v>1.67</v>
      </c>
      <c r="K25" s="15">
        <v>0.74</v>
      </c>
      <c r="L25" s="16">
        <v>3.2</v>
      </c>
    </row>
    <row r="26" spans="1:13" x14ac:dyDescent="0.2">
      <c r="A26" s="26">
        <v>44636</v>
      </c>
      <c r="B26" s="13" t="s">
        <v>69</v>
      </c>
      <c r="C26" s="12" t="s">
        <v>69</v>
      </c>
      <c r="D26" s="6">
        <v>140</v>
      </c>
      <c r="E26" s="7">
        <v>175</v>
      </c>
      <c r="F26" s="8">
        <v>220</v>
      </c>
      <c r="G26" s="14">
        <v>66</v>
      </c>
      <c r="H26" s="14">
        <v>1</v>
      </c>
      <c r="I26" s="51">
        <v>1.84</v>
      </c>
      <c r="J26" s="52">
        <v>2.23</v>
      </c>
      <c r="K26" s="15">
        <v>0.83</v>
      </c>
      <c r="L26" s="16">
        <v>4.0999999999999996</v>
      </c>
    </row>
    <row r="27" spans="1:13" x14ac:dyDescent="0.2">
      <c r="A27" s="26">
        <v>44639</v>
      </c>
      <c r="B27" s="13" t="s">
        <v>70</v>
      </c>
      <c r="C27" s="12" t="s">
        <v>71</v>
      </c>
      <c r="D27" s="6">
        <v>175</v>
      </c>
      <c r="E27" s="7">
        <v>225</v>
      </c>
      <c r="F27" s="8">
        <v>250</v>
      </c>
      <c r="G27" s="14">
        <v>77</v>
      </c>
      <c r="H27" s="14">
        <v>1</v>
      </c>
      <c r="I27" s="51">
        <v>0.97</v>
      </c>
      <c r="J27" s="52">
        <v>1.2</v>
      </c>
      <c r="K27" s="15">
        <v>0.81</v>
      </c>
      <c r="L27" s="16">
        <v>2.7</v>
      </c>
    </row>
    <row r="28" spans="1:13" x14ac:dyDescent="0.2">
      <c r="A28" s="26">
        <v>44641</v>
      </c>
      <c r="B28" s="13" t="s">
        <v>70</v>
      </c>
      <c r="C28" s="12" t="s">
        <v>72</v>
      </c>
      <c r="D28" s="6">
        <v>150</v>
      </c>
      <c r="E28" s="7">
        <v>200</v>
      </c>
      <c r="F28" s="8">
        <v>250</v>
      </c>
      <c r="G28" s="120" t="s">
        <v>162</v>
      </c>
      <c r="H28" s="14"/>
      <c r="I28" s="51"/>
      <c r="J28" s="52">
        <v>4.57</v>
      </c>
      <c r="K28" s="15"/>
      <c r="L28" s="16"/>
    </row>
    <row r="29" spans="1:13" x14ac:dyDescent="0.2">
      <c r="A29" s="26">
        <v>44650</v>
      </c>
      <c r="B29" s="13" t="s">
        <v>73</v>
      </c>
      <c r="C29" s="12" t="s">
        <v>74</v>
      </c>
      <c r="D29" s="6">
        <v>250</v>
      </c>
      <c r="E29" s="7">
        <v>350</v>
      </c>
      <c r="F29" s="8">
        <v>450</v>
      </c>
      <c r="G29" s="14">
        <v>-5</v>
      </c>
      <c r="H29" s="14">
        <v>0</v>
      </c>
      <c r="I29" s="51">
        <v>0.09</v>
      </c>
      <c r="J29" s="52">
        <v>0.42</v>
      </c>
      <c r="K29" s="15">
        <v>0.21</v>
      </c>
      <c r="L29" s="16">
        <v>4.5</v>
      </c>
    </row>
    <row r="30" spans="1:13" x14ac:dyDescent="0.2">
      <c r="A30" s="26">
        <v>44660</v>
      </c>
      <c r="B30" s="13" t="s">
        <v>75</v>
      </c>
      <c r="C30" s="12" t="s">
        <v>76</v>
      </c>
      <c r="D30" s="6">
        <v>370</v>
      </c>
      <c r="E30" s="7">
        <v>480</v>
      </c>
      <c r="F30" s="8">
        <v>550</v>
      </c>
      <c r="G30" s="14">
        <v>30</v>
      </c>
      <c r="H30" s="14">
        <v>0</v>
      </c>
      <c r="I30" s="51">
        <v>0.64</v>
      </c>
      <c r="J30" s="52">
        <v>1.6</v>
      </c>
      <c r="K30" s="15">
        <v>0.4</v>
      </c>
      <c r="L30" s="16">
        <v>2.4</v>
      </c>
    </row>
    <row r="31" spans="1:13" x14ac:dyDescent="0.2">
      <c r="A31" s="26">
        <v>44665</v>
      </c>
      <c r="B31" s="13" t="s">
        <v>77</v>
      </c>
      <c r="C31" s="12" t="s">
        <v>78</v>
      </c>
      <c r="D31" s="6">
        <v>350</v>
      </c>
      <c r="E31" s="7">
        <v>425</v>
      </c>
      <c r="F31" s="8">
        <v>500</v>
      </c>
      <c r="G31" s="14">
        <v>112</v>
      </c>
      <c r="H31" s="14">
        <v>0</v>
      </c>
      <c r="I31" s="51">
        <v>0.01</v>
      </c>
      <c r="J31" s="52">
        <v>0.32</v>
      </c>
      <c r="K31" s="15">
        <v>0.03</v>
      </c>
      <c r="L31" s="16">
        <v>2.2999999999999998</v>
      </c>
    </row>
    <row r="32" spans="1:13" x14ac:dyDescent="0.2">
      <c r="A32" s="26">
        <v>44670</v>
      </c>
      <c r="B32" s="13" t="s">
        <v>79</v>
      </c>
      <c r="C32" s="12" t="s">
        <v>80</v>
      </c>
      <c r="D32" s="6">
        <v>240</v>
      </c>
      <c r="E32" s="7">
        <v>270</v>
      </c>
      <c r="F32" s="8">
        <v>310</v>
      </c>
      <c r="G32" s="14">
        <v>137</v>
      </c>
      <c r="H32" s="14">
        <v>1</v>
      </c>
      <c r="I32" s="51">
        <v>1.2</v>
      </c>
      <c r="J32" s="52">
        <v>1.34</v>
      </c>
      <c r="K32" s="15">
        <v>0.9</v>
      </c>
      <c r="L32" s="16">
        <v>4</v>
      </c>
    </row>
    <row r="33" spans="1:12" x14ac:dyDescent="0.2">
      <c r="A33" s="26">
        <v>44672</v>
      </c>
      <c r="B33" s="13" t="s">
        <v>79</v>
      </c>
      <c r="C33" s="12" t="s">
        <v>81</v>
      </c>
      <c r="D33" s="6">
        <v>180</v>
      </c>
      <c r="E33" s="7">
        <v>250</v>
      </c>
      <c r="F33" s="8">
        <v>300</v>
      </c>
      <c r="G33" s="14"/>
      <c r="H33" s="14"/>
      <c r="I33" s="51"/>
      <c r="J33" s="52">
        <v>5.52</v>
      </c>
      <c r="K33" s="15"/>
      <c r="L33" s="16"/>
    </row>
    <row r="34" spans="1:12" x14ac:dyDescent="0.2">
      <c r="A34" s="26">
        <v>44674</v>
      </c>
      <c r="B34" s="13" t="s">
        <v>82</v>
      </c>
      <c r="C34" s="12" t="s">
        <v>83</v>
      </c>
      <c r="D34" s="6">
        <v>150</v>
      </c>
      <c r="E34" s="7">
        <v>200</v>
      </c>
      <c r="F34" s="8">
        <v>250</v>
      </c>
      <c r="G34" s="14">
        <v>64</v>
      </c>
      <c r="H34" s="14">
        <v>2</v>
      </c>
      <c r="I34" s="51">
        <v>0.15</v>
      </c>
      <c r="J34" s="52">
        <v>0.44</v>
      </c>
      <c r="K34" s="15">
        <v>0.34</v>
      </c>
      <c r="L34" s="16">
        <v>4.5</v>
      </c>
    </row>
    <row r="35" spans="1:12" x14ac:dyDescent="0.2">
      <c r="A35" s="26">
        <v>44675</v>
      </c>
      <c r="B35" s="13" t="s">
        <v>79</v>
      </c>
      <c r="C35" s="12" t="s">
        <v>84</v>
      </c>
      <c r="D35" s="6">
        <v>120</v>
      </c>
      <c r="E35" s="7">
        <v>170</v>
      </c>
      <c r="F35" s="8">
        <v>250</v>
      </c>
      <c r="G35" s="14">
        <v>29</v>
      </c>
      <c r="H35" s="14">
        <v>0</v>
      </c>
      <c r="I35" s="51">
        <v>2.14</v>
      </c>
      <c r="J35" s="52">
        <v>3.71</v>
      </c>
      <c r="K35" s="15">
        <v>0.57999999999999996</v>
      </c>
      <c r="L35" s="16">
        <v>4</v>
      </c>
    </row>
    <row r="36" spans="1:12" x14ac:dyDescent="0.2">
      <c r="A36" s="26">
        <v>44676</v>
      </c>
      <c r="B36" s="13" t="s">
        <v>81</v>
      </c>
      <c r="C36" s="12" t="s">
        <v>81</v>
      </c>
      <c r="D36" s="6">
        <v>150</v>
      </c>
      <c r="E36" s="7">
        <v>220</v>
      </c>
      <c r="F36" s="8">
        <v>270</v>
      </c>
      <c r="G36" s="120" t="s">
        <v>163</v>
      </c>
      <c r="H36" s="14"/>
      <c r="I36" s="51"/>
      <c r="J36" s="52">
        <v>1.03</v>
      </c>
      <c r="K36" s="15"/>
      <c r="L36" s="16"/>
    </row>
    <row r="37" spans="1:12" x14ac:dyDescent="0.2">
      <c r="A37" s="26">
        <v>44677</v>
      </c>
      <c r="B37" s="13" t="s">
        <v>79</v>
      </c>
      <c r="C37" s="12" t="s">
        <v>85</v>
      </c>
      <c r="D37" s="6">
        <v>300</v>
      </c>
      <c r="E37" s="7">
        <v>350</v>
      </c>
      <c r="F37" s="8">
        <v>400</v>
      </c>
      <c r="G37" s="120" t="s">
        <v>163</v>
      </c>
      <c r="H37" s="14"/>
      <c r="I37" s="51"/>
      <c r="J37" s="52">
        <v>6.91</v>
      </c>
      <c r="K37" s="15"/>
      <c r="L37" s="16"/>
    </row>
    <row r="38" spans="1:12" x14ac:dyDescent="0.2">
      <c r="A38" s="26">
        <v>44679</v>
      </c>
      <c r="B38" s="13" t="s">
        <v>79</v>
      </c>
      <c r="C38" s="12" t="s">
        <v>86</v>
      </c>
      <c r="D38" s="6">
        <v>250</v>
      </c>
      <c r="E38" s="7">
        <v>300</v>
      </c>
      <c r="F38" s="8">
        <v>400</v>
      </c>
      <c r="G38" s="120" t="s">
        <v>163</v>
      </c>
      <c r="H38" s="14"/>
      <c r="I38" s="51"/>
      <c r="J38" s="52">
        <v>11.28</v>
      </c>
      <c r="K38" s="15"/>
      <c r="L38" s="16"/>
    </row>
    <row r="39" spans="1:12" x14ac:dyDescent="0.2">
      <c r="A39" s="26">
        <v>44680</v>
      </c>
      <c r="B39" s="13" t="s">
        <v>79</v>
      </c>
      <c r="C39" s="12" t="s">
        <v>87</v>
      </c>
      <c r="D39" s="6">
        <v>250</v>
      </c>
      <c r="E39" s="7">
        <v>350</v>
      </c>
      <c r="F39" s="8">
        <v>450</v>
      </c>
      <c r="G39" s="14">
        <v>16</v>
      </c>
      <c r="H39" s="14">
        <v>1</v>
      </c>
      <c r="I39" s="51">
        <v>8.8800000000000008</v>
      </c>
      <c r="J39" s="52">
        <v>13.62</v>
      </c>
      <c r="K39" s="15">
        <v>0.65</v>
      </c>
      <c r="L39" s="16">
        <v>5.5</v>
      </c>
    </row>
    <row r="40" spans="1:12" x14ac:dyDescent="0.2">
      <c r="A40" s="26">
        <v>44681</v>
      </c>
      <c r="B40" s="13" t="s">
        <v>79</v>
      </c>
      <c r="C40" s="12" t="s">
        <v>88</v>
      </c>
      <c r="D40" s="6">
        <v>300</v>
      </c>
      <c r="E40" s="7">
        <v>350</v>
      </c>
      <c r="F40" s="8">
        <v>500</v>
      </c>
      <c r="G40" s="120" t="s">
        <v>161</v>
      </c>
      <c r="H40" s="14"/>
      <c r="I40" s="51"/>
      <c r="J40" s="52">
        <v>13.57</v>
      </c>
      <c r="K40" s="15"/>
      <c r="L40" s="16"/>
    </row>
    <row r="41" spans="1:12" x14ac:dyDescent="0.2">
      <c r="A41" s="26">
        <v>44683</v>
      </c>
      <c r="B41" s="13" t="s">
        <v>89</v>
      </c>
      <c r="C41" s="12" t="s">
        <v>89</v>
      </c>
      <c r="D41" s="6">
        <v>150</v>
      </c>
      <c r="E41" s="7">
        <v>200</v>
      </c>
      <c r="F41" s="8">
        <v>300</v>
      </c>
      <c r="G41" s="120" t="s">
        <v>163</v>
      </c>
      <c r="H41" s="14"/>
      <c r="I41" s="51"/>
      <c r="J41" s="52">
        <v>0.68</v>
      </c>
      <c r="K41" s="15"/>
      <c r="L41" s="16"/>
    </row>
    <row r="42" spans="1:12" x14ac:dyDescent="0.2">
      <c r="A42" s="26">
        <v>44685</v>
      </c>
      <c r="B42" s="13" t="s">
        <v>90</v>
      </c>
      <c r="C42" s="12" t="s">
        <v>91</v>
      </c>
      <c r="D42" s="6">
        <v>220</v>
      </c>
      <c r="E42" s="7">
        <v>270</v>
      </c>
      <c r="F42" s="8">
        <v>320</v>
      </c>
      <c r="G42" s="14">
        <v>64</v>
      </c>
      <c r="H42" s="14">
        <v>-1</v>
      </c>
      <c r="I42" s="51">
        <v>0.91</v>
      </c>
      <c r="J42" s="52">
        <v>1.87</v>
      </c>
      <c r="K42" s="15">
        <v>0.49</v>
      </c>
      <c r="L42" s="16">
        <v>4</v>
      </c>
    </row>
    <row r="43" spans="1:12" x14ac:dyDescent="0.2">
      <c r="A43" s="26">
        <v>44691</v>
      </c>
      <c r="B43" s="13" t="s">
        <v>92</v>
      </c>
      <c r="C43" s="12" t="s">
        <v>93</v>
      </c>
      <c r="D43" s="6">
        <v>110</v>
      </c>
      <c r="E43" s="7">
        <v>140</v>
      </c>
      <c r="F43" s="8">
        <v>190</v>
      </c>
      <c r="G43" s="14">
        <v>15</v>
      </c>
      <c r="H43" s="14">
        <v>2</v>
      </c>
      <c r="I43" s="51">
        <v>0.4</v>
      </c>
      <c r="J43" s="52">
        <v>0.31</v>
      </c>
      <c r="K43" s="115">
        <v>1.29</v>
      </c>
      <c r="L43" s="16">
        <v>5.2</v>
      </c>
    </row>
    <row r="44" spans="1:12" x14ac:dyDescent="0.2">
      <c r="A44" s="26">
        <v>44692</v>
      </c>
      <c r="B44" s="13" t="s">
        <v>94</v>
      </c>
      <c r="C44" s="12" t="s">
        <v>94</v>
      </c>
      <c r="D44" s="6">
        <v>200</v>
      </c>
      <c r="E44" s="7">
        <v>270</v>
      </c>
      <c r="F44" s="8">
        <v>320</v>
      </c>
      <c r="G44" s="14">
        <v>108</v>
      </c>
      <c r="H44" s="14">
        <v>3</v>
      </c>
      <c r="I44" s="51">
        <v>1.86</v>
      </c>
      <c r="J44" s="52">
        <v>0.79</v>
      </c>
      <c r="K44" s="116">
        <v>2.35</v>
      </c>
      <c r="L44" s="16">
        <v>6</v>
      </c>
    </row>
    <row r="45" spans="1:12" x14ac:dyDescent="0.2">
      <c r="A45" s="26">
        <v>44693</v>
      </c>
      <c r="B45" s="13" t="s">
        <v>95</v>
      </c>
      <c r="C45" s="12" t="s">
        <v>96</v>
      </c>
      <c r="D45" s="6">
        <v>120</v>
      </c>
      <c r="E45" s="7">
        <v>200</v>
      </c>
      <c r="F45" s="8">
        <v>250</v>
      </c>
      <c r="G45" s="14">
        <v>67</v>
      </c>
      <c r="H45" s="14">
        <v>1</v>
      </c>
      <c r="I45" s="51">
        <v>0.4</v>
      </c>
      <c r="J45" s="52">
        <v>0.83</v>
      </c>
      <c r="K45" s="15">
        <v>0.48</v>
      </c>
      <c r="L45" s="16">
        <v>3.4</v>
      </c>
    </row>
    <row r="46" spans="1:12" x14ac:dyDescent="0.2">
      <c r="A46" s="26">
        <v>44700</v>
      </c>
      <c r="B46" s="13" t="s">
        <v>95</v>
      </c>
      <c r="C46" s="12" t="s">
        <v>95</v>
      </c>
      <c r="D46" s="6">
        <v>170</v>
      </c>
      <c r="E46" s="7">
        <v>250</v>
      </c>
      <c r="F46" s="8">
        <v>300</v>
      </c>
      <c r="G46" s="14">
        <v>55</v>
      </c>
      <c r="H46" s="14">
        <v>1</v>
      </c>
      <c r="I46" s="51">
        <v>0.61</v>
      </c>
      <c r="J46" s="52">
        <v>1.74</v>
      </c>
      <c r="K46" s="15">
        <v>0.35</v>
      </c>
      <c r="L46" s="16">
        <v>6.4</v>
      </c>
    </row>
    <row r="47" spans="1:12" x14ac:dyDescent="0.2">
      <c r="A47" s="26">
        <v>44701</v>
      </c>
      <c r="B47" s="13" t="s">
        <v>97</v>
      </c>
      <c r="C47" s="12" t="s">
        <v>98</v>
      </c>
      <c r="D47" s="6">
        <v>200</v>
      </c>
      <c r="E47" s="7">
        <v>250</v>
      </c>
      <c r="F47" s="8">
        <v>300</v>
      </c>
      <c r="G47" s="14"/>
      <c r="H47" s="14"/>
      <c r="I47" s="51"/>
      <c r="J47" s="52">
        <v>0.46</v>
      </c>
      <c r="K47" s="15"/>
      <c r="L47" s="16"/>
    </row>
    <row r="48" spans="1:12" x14ac:dyDescent="0.2">
      <c r="A48" s="26">
        <v>44705</v>
      </c>
      <c r="B48" s="13" t="s">
        <v>99</v>
      </c>
      <c r="C48" s="12" t="s">
        <v>100</v>
      </c>
      <c r="D48" s="6">
        <v>300</v>
      </c>
      <c r="E48" s="7">
        <v>370</v>
      </c>
      <c r="F48" s="8">
        <v>420</v>
      </c>
      <c r="G48" s="14">
        <v>153</v>
      </c>
      <c r="H48" s="14">
        <v>0</v>
      </c>
      <c r="I48" s="51">
        <v>0.43</v>
      </c>
      <c r="J48" s="52">
        <v>0.72</v>
      </c>
      <c r="K48" s="15">
        <v>0.6</v>
      </c>
      <c r="L48" s="16">
        <v>3.5</v>
      </c>
    </row>
    <row r="49" spans="1:12" x14ac:dyDescent="0.2">
      <c r="A49" s="26">
        <v>44710</v>
      </c>
      <c r="B49" s="13" t="s">
        <v>101</v>
      </c>
      <c r="C49" s="12" t="s">
        <v>102</v>
      </c>
      <c r="D49" s="6">
        <v>350</v>
      </c>
      <c r="E49" s="7">
        <v>380</v>
      </c>
      <c r="F49" s="8">
        <v>400</v>
      </c>
      <c r="G49" s="120" t="s">
        <v>163</v>
      </c>
      <c r="H49" s="14"/>
      <c r="I49" s="51"/>
      <c r="J49" s="52">
        <v>1.1000000000000001</v>
      </c>
      <c r="K49" s="15"/>
      <c r="L49" s="16"/>
    </row>
    <row r="50" spans="1:12" x14ac:dyDescent="0.2">
      <c r="A50" s="26">
        <v>44711</v>
      </c>
      <c r="B50" s="13" t="s">
        <v>101</v>
      </c>
      <c r="C50" s="12" t="s">
        <v>103</v>
      </c>
      <c r="D50" s="6">
        <v>150</v>
      </c>
      <c r="E50" s="7">
        <v>250</v>
      </c>
      <c r="F50" s="8">
        <v>300</v>
      </c>
      <c r="G50" s="14">
        <v>16</v>
      </c>
      <c r="H50" s="14">
        <v>0</v>
      </c>
      <c r="I50" s="51">
        <v>1.34</v>
      </c>
      <c r="J50" s="52">
        <v>2.35</v>
      </c>
      <c r="K50" s="15">
        <v>0.56999999999999995</v>
      </c>
      <c r="L50" s="16">
        <v>3.1</v>
      </c>
    </row>
    <row r="51" spans="1:12" x14ac:dyDescent="0.2">
      <c r="A51" s="26">
        <v>44713</v>
      </c>
      <c r="B51" s="13" t="s">
        <v>101</v>
      </c>
      <c r="C51" s="12" t="s">
        <v>104</v>
      </c>
      <c r="D51" s="6">
        <v>380</v>
      </c>
      <c r="E51" s="7">
        <v>450</v>
      </c>
      <c r="F51" s="8">
        <v>520</v>
      </c>
      <c r="G51" s="14">
        <v>154</v>
      </c>
      <c r="H51" s="14">
        <v>2</v>
      </c>
      <c r="I51" s="51">
        <v>2.0299999999999998</v>
      </c>
      <c r="J51" s="52">
        <v>3.14</v>
      </c>
      <c r="K51" s="15">
        <v>0.65</v>
      </c>
      <c r="L51" s="16">
        <v>2.7</v>
      </c>
    </row>
    <row r="52" spans="1:12" x14ac:dyDescent="0.2">
      <c r="A52" s="26">
        <v>44714</v>
      </c>
      <c r="B52" s="13" t="s">
        <v>101</v>
      </c>
      <c r="C52" s="12" t="s">
        <v>105</v>
      </c>
      <c r="D52" s="6">
        <v>500</v>
      </c>
      <c r="E52" s="7">
        <v>550</v>
      </c>
      <c r="F52" s="8">
        <v>650</v>
      </c>
      <c r="G52" s="14">
        <v>48</v>
      </c>
      <c r="H52" s="14">
        <v>-2</v>
      </c>
      <c r="I52" s="51">
        <v>3.8</v>
      </c>
      <c r="J52" s="52">
        <v>4.07</v>
      </c>
      <c r="K52" s="15">
        <v>0.93</v>
      </c>
      <c r="L52" s="16">
        <v>3.4</v>
      </c>
    </row>
    <row r="53" spans="1:12" x14ac:dyDescent="0.2">
      <c r="A53" s="26">
        <v>44715</v>
      </c>
      <c r="B53" s="13" t="s">
        <v>101</v>
      </c>
      <c r="C53" s="12" t="s">
        <v>106</v>
      </c>
      <c r="D53" s="6">
        <v>300</v>
      </c>
      <c r="E53" s="7">
        <v>450</v>
      </c>
      <c r="F53" s="8">
        <v>500</v>
      </c>
      <c r="G53" s="14">
        <v>117</v>
      </c>
      <c r="H53" s="14">
        <v>0</v>
      </c>
      <c r="I53" s="51">
        <v>2.0099999999999998</v>
      </c>
      <c r="J53" s="52">
        <v>4.62</v>
      </c>
      <c r="K53" s="15">
        <v>0.44</v>
      </c>
      <c r="L53" s="16">
        <v>3</v>
      </c>
    </row>
    <row r="54" spans="1:12" x14ac:dyDescent="0.2">
      <c r="A54" s="26">
        <v>44716</v>
      </c>
      <c r="B54" s="13" t="s">
        <v>101</v>
      </c>
      <c r="C54" s="12" t="s">
        <v>107</v>
      </c>
      <c r="D54" s="6">
        <v>280</v>
      </c>
      <c r="E54" s="7">
        <v>400</v>
      </c>
      <c r="F54" s="8">
        <v>500</v>
      </c>
      <c r="G54" s="14">
        <v>50</v>
      </c>
      <c r="H54" s="14">
        <v>0</v>
      </c>
      <c r="I54" s="51">
        <v>2.7</v>
      </c>
      <c r="J54" s="52">
        <v>7.52</v>
      </c>
      <c r="K54" s="15">
        <v>0.36</v>
      </c>
      <c r="L54" s="16">
        <v>1.2</v>
      </c>
    </row>
    <row r="55" spans="1:12" x14ac:dyDescent="0.2">
      <c r="A55" s="26">
        <v>44718</v>
      </c>
      <c r="B55" s="13" t="s">
        <v>101</v>
      </c>
      <c r="C55" s="12" t="s">
        <v>108</v>
      </c>
      <c r="D55" s="6">
        <v>170</v>
      </c>
      <c r="E55" s="7">
        <v>250</v>
      </c>
      <c r="F55" s="8">
        <v>325</v>
      </c>
      <c r="G55" s="120" t="s">
        <v>163</v>
      </c>
      <c r="H55" s="14"/>
      <c r="I55" s="51"/>
      <c r="J55" s="52">
        <v>8.2799999999999994</v>
      </c>
      <c r="K55" s="15"/>
      <c r="L55" s="16"/>
    </row>
    <row r="56" spans="1:12" x14ac:dyDescent="0.2">
      <c r="A56" s="26">
        <v>44720</v>
      </c>
      <c r="B56" s="13" t="s">
        <v>109</v>
      </c>
      <c r="C56" s="12" t="s">
        <v>110</v>
      </c>
      <c r="D56" s="6">
        <v>250</v>
      </c>
      <c r="E56" s="7">
        <v>375</v>
      </c>
      <c r="F56" s="8">
        <v>450</v>
      </c>
      <c r="G56" s="120" t="s">
        <v>163</v>
      </c>
      <c r="H56" s="14"/>
      <c r="I56" s="51"/>
      <c r="J56" s="52">
        <v>14.88</v>
      </c>
      <c r="K56" s="15"/>
      <c r="L56" s="16"/>
    </row>
    <row r="57" spans="1:12" x14ac:dyDescent="0.2">
      <c r="A57" s="26">
        <v>44721</v>
      </c>
      <c r="B57" s="13" t="s">
        <v>111</v>
      </c>
      <c r="C57" s="12" t="s">
        <v>111</v>
      </c>
      <c r="D57" s="6">
        <v>150</v>
      </c>
      <c r="E57" s="7">
        <v>170</v>
      </c>
      <c r="F57" s="8">
        <v>210</v>
      </c>
      <c r="G57" s="14">
        <v>28</v>
      </c>
      <c r="H57" s="14">
        <v>-1</v>
      </c>
      <c r="I57" s="51">
        <v>0.6</v>
      </c>
      <c r="J57" s="52">
        <v>0.93</v>
      </c>
      <c r="K57" s="15">
        <v>0.65</v>
      </c>
      <c r="L57" s="16">
        <v>0.8</v>
      </c>
    </row>
    <row r="58" spans="1:12" x14ac:dyDescent="0.2">
      <c r="A58" s="26">
        <v>44730</v>
      </c>
      <c r="B58" s="13" t="s">
        <v>112</v>
      </c>
      <c r="C58" s="12" t="s">
        <v>113</v>
      </c>
      <c r="D58" s="6">
        <v>120</v>
      </c>
      <c r="E58" s="7">
        <v>210</v>
      </c>
      <c r="F58" s="8">
        <v>260</v>
      </c>
      <c r="G58" s="14">
        <v>-67</v>
      </c>
      <c r="H58" s="14">
        <v>0</v>
      </c>
      <c r="I58" s="51">
        <v>7.0000000000000007E-2</v>
      </c>
      <c r="J58" s="52">
        <v>0.4</v>
      </c>
      <c r="K58" s="15">
        <v>0.18</v>
      </c>
      <c r="L58" s="16">
        <v>0.4</v>
      </c>
    </row>
    <row r="59" spans="1:12" x14ac:dyDescent="0.2">
      <c r="A59" s="26">
        <v>44740</v>
      </c>
      <c r="B59" s="13" t="s">
        <v>114</v>
      </c>
      <c r="C59" s="12" t="s">
        <v>115</v>
      </c>
      <c r="D59" s="6">
        <v>350</v>
      </c>
      <c r="E59" s="7">
        <v>400</v>
      </c>
      <c r="F59" s="8">
        <v>450</v>
      </c>
      <c r="G59" s="14">
        <v>215</v>
      </c>
      <c r="H59" s="14">
        <v>0</v>
      </c>
      <c r="I59" s="51">
        <v>0.02</v>
      </c>
      <c r="J59" s="52">
        <v>0.23</v>
      </c>
      <c r="K59" s="15">
        <v>0.09</v>
      </c>
      <c r="L59" s="16">
        <v>1.1000000000000001</v>
      </c>
    </row>
    <row r="60" spans="1:12" x14ac:dyDescent="0.2">
      <c r="A60" s="26">
        <v>44750</v>
      </c>
      <c r="B60" s="13" t="s">
        <v>116</v>
      </c>
      <c r="C60" s="12" t="s">
        <v>117</v>
      </c>
      <c r="D60" s="6">
        <v>260</v>
      </c>
      <c r="E60" s="7">
        <v>320</v>
      </c>
      <c r="F60" s="8">
        <v>360</v>
      </c>
      <c r="G60" s="120" t="s">
        <v>163</v>
      </c>
      <c r="H60" s="14"/>
      <c r="I60" s="51"/>
      <c r="J60" s="52">
        <v>0.88</v>
      </c>
      <c r="K60" s="15"/>
      <c r="L60" s="16"/>
    </row>
    <row r="61" spans="1:12" x14ac:dyDescent="0.2">
      <c r="A61" s="26">
        <v>44755</v>
      </c>
      <c r="B61" s="13" t="s">
        <v>118</v>
      </c>
      <c r="C61" s="12" t="s">
        <v>119</v>
      </c>
      <c r="D61" s="6">
        <v>150</v>
      </c>
      <c r="E61" s="7">
        <v>200</v>
      </c>
      <c r="F61" s="8">
        <v>250</v>
      </c>
      <c r="G61" s="14">
        <v>30</v>
      </c>
      <c r="H61" s="14">
        <v>2</v>
      </c>
      <c r="I61" s="51">
        <v>2.6</v>
      </c>
      <c r="J61" s="52">
        <v>3.39</v>
      </c>
      <c r="K61" s="15">
        <v>0.77</v>
      </c>
      <c r="L61" s="16">
        <v>2</v>
      </c>
    </row>
    <row r="62" spans="1:12" x14ac:dyDescent="0.2">
      <c r="A62" s="26">
        <v>44758</v>
      </c>
      <c r="B62" s="13" t="s">
        <v>118</v>
      </c>
      <c r="C62" s="12" t="s">
        <v>120</v>
      </c>
      <c r="D62" s="6">
        <v>180</v>
      </c>
      <c r="E62" s="7">
        <v>240</v>
      </c>
      <c r="F62" s="8">
        <v>300</v>
      </c>
      <c r="G62" s="14">
        <v>55</v>
      </c>
      <c r="H62" s="14">
        <v>5</v>
      </c>
      <c r="I62" s="51">
        <v>2</v>
      </c>
      <c r="J62" s="52">
        <v>4</v>
      </c>
      <c r="K62" s="15">
        <v>0.5</v>
      </c>
      <c r="L62" s="16">
        <v>2.4</v>
      </c>
    </row>
    <row r="63" spans="1:12" x14ac:dyDescent="0.2">
      <c r="A63" s="26">
        <v>44760</v>
      </c>
      <c r="B63" s="13" t="s">
        <v>118</v>
      </c>
      <c r="C63" s="12" t="s">
        <v>121</v>
      </c>
      <c r="D63" s="6">
        <v>250</v>
      </c>
      <c r="E63" s="7">
        <v>320</v>
      </c>
      <c r="F63" s="8">
        <v>440</v>
      </c>
      <c r="G63" s="14">
        <v>58</v>
      </c>
      <c r="H63" s="14">
        <v>0</v>
      </c>
      <c r="I63" s="51">
        <v>2.67</v>
      </c>
      <c r="J63" s="52">
        <v>5.18</v>
      </c>
      <c r="K63" s="15">
        <v>0.52</v>
      </c>
      <c r="L63" s="16">
        <v>2.8</v>
      </c>
    </row>
    <row r="64" spans="1:12" x14ac:dyDescent="0.2">
      <c r="A64" s="26">
        <v>44761</v>
      </c>
      <c r="B64" s="13" t="s">
        <v>118</v>
      </c>
      <c r="C64" s="12" t="s">
        <v>108</v>
      </c>
      <c r="D64" s="6">
        <v>320</v>
      </c>
      <c r="E64" s="7">
        <v>450</v>
      </c>
      <c r="F64" s="8">
        <v>500</v>
      </c>
      <c r="G64" s="14">
        <v>93</v>
      </c>
      <c r="H64" s="14">
        <v>1</v>
      </c>
      <c r="I64" s="51">
        <v>3.54</v>
      </c>
      <c r="J64" s="52">
        <v>5.19</v>
      </c>
      <c r="K64" s="15">
        <v>0.68</v>
      </c>
      <c r="L64" s="16">
        <v>2.5</v>
      </c>
    </row>
    <row r="65" spans="1:12" x14ac:dyDescent="0.2">
      <c r="A65" s="26">
        <v>44763</v>
      </c>
      <c r="B65" s="13" t="s">
        <v>122</v>
      </c>
      <c r="C65" s="12" t="s">
        <v>122</v>
      </c>
      <c r="D65" s="6">
        <v>150</v>
      </c>
      <c r="E65" s="7">
        <v>190</v>
      </c>
      <c r="F65" s="8">
        <v>230</v>
      </c>
      <c r="G65" s="14">
        <v>60</v>
      </c>
      <c r="H65" s="14">
        <v>2</v>
      </c>
      <c r="I65" s="51">
        <v>0.87</v>
      </c>
      <c r="J65" s="52">
        <v>0.99</v>
      </c>
      <c r="K65" s="15">
        <v>0.88</v>
      </c>
      <c r="L65" s="16">
        <v>2.2000000000000002</v>
      </c>
    </row>
    <row r="66" spans="1:12" x14ac:dyDescent="0.2">
      <c r="A66" s="26">
        <v>44765</v>
      </c>
      <c r="B66" s="13" t="s">
        <v>123</v>
      </c>
      <c r="C66" s="12" t="s">
        <v>124</v>
      </c>
      <c r="D66" s="6">
        <v>170</v>
      </c>
      <c r="E66" s="7">
        <v>220</v>
      </c>
      <c r="F66" s="8">
        <v>250</v>
      </c>
      <c r="G66" s="14">
        <v>68</v>
      </c>
      <c r="H66" s="14">
        <v>0</v>
      </c>
      <c r="I66" s="51">
        <v>0.16</v>
      </c>
      <c r="J66" s="52">
        <v>0.28000000000000003</v>
      </c>
      <c r="K66" s="15">
        <v>0.56999999999999995</v>
      </c>
      <c r="L66" s="16">
        <v>0.8</v>
      </c>
    </row>
    <row r="67" spans="1:12" x14ac:dyDescent="0.2">
      <c r="A67" s="26">
        <v>44766</v>
      </c>
      <c r="B67" s="13" t="s">
        <v>125</v>
      </c>
      <c r="C67" s="12" t="s">
        <v>126</v>
      </c>
      <c r="D67" s="6">
        <v>150</v>
      </c>
      <c r="E67" s="7">
        <v>200</v>
      </c>
      <c r="F67" s="8">
        <v>250</v>
      </c>
      <c r="G67" s="14">
        <v>17</v>
      </c>
      <c r="H67" s="14">
        <v>0</v>
      </c>
      <c r="I67" s="51">
        <v>0.01</v>
      </c>
      <c r="J67" s="52">
        <v>0.09</v>
      </c>
      <c r="K67" s="15">
        <v>0.11</v>
      </c>
      <c r="L67" s="16">
        <v>2.1</v>
      </c>
    </row>
    <row r="68" spans="1:12" x14ac:dyDescent="0.2">
      <c r="A68" s="26">
        <v>44769</v>
      </c>
      <c r="B68" s="13" t="s">
        <v>127</v>
      </c>
      <c r="C68" s="12" t="s">
        <v>128</v>
      </c>
      <c r="D68" s="6">
        <v>300</v>
      </c>
      <c r="E68" s="7">
        <v>425</v>
      </c>
      <c r="F68" s="8">
        <v>500</v>
      </c>
      <c r="G68" s="120" t="s">
        <v>164</v>
      </c>
      <c r="H68" s="14"/>
      <c r="I68" s="51"/>
      <c r="J68" s="52">
        <v>0.24</v>
      </c>
      <c r="K68" s="15"/>
      <c r="L68" s="16"/>
    </row>
    <row r="69" spans="1:12" x14ac:dyDescent="0.2">
      <c r="A69" s="26">
        <v>44772</v>
      </c>
      <c r="B69" s="13" t="s">
        <v>129</v>
      </c>
      <c r="C69" s="12" t="s">
        <v>130</v>
      </c>
      <c r="D69" s="6">
        <v>100</v>
      </c>
      <c r="E69" s="7">
        <v>125</v>
      </c>
      <c r="F69" s="8">
        <v>150</v>
      </c>
      <c r="G69" s="14">
        <v>46</v>
      </c>
      <c r="H69" s="14">
        <v>0</v>
      </c>
      <c r="I69" s="51">
        <v>0.57999999999999996</v>
      </c>
      <c r="J69" s="52">
        <v>0.62</v>
      </c>
      <c r="K69" s="15">
        <v>0.94</v>
      </c>
      <c r="L69" s="16">
        <v>4</v>
      </c>
    </row>
    <row r="70" spans="1:12" x14ac:dyDescent="0.2">
      <c r="A70" s="26">
        <v>44776</v>
      </c>
      <c r="B70" s="13" t="s">
        <v>131</v>
      </c>
      <c r="C70" s="12" t="s">
        <v>132</v>
      </c>
      <c r="D70" s="6">
        <v>300</v>
      </c>
      <c r="E70" s="7">
        <v>375</v>
      </c>
      <c r="F70" s="8">
        <v>450</v>
      </c>
      <c r="G70" s="14">
        <v>203</v>
      </c>
      <c r="H70" s="14">
        <v>1</v>
      </c>
      <c r="I70" s="51">
        <v>0.61</v>
      </c>
      <c r="J70" s="52">
        <v>0.8</v>
      </c>
      <c r="K70" s="15">
        <v>0.76</v>
      </c>
      <c r="L70" s="16">
        <v>2</v>
      </c>
    </row>
    <row r="71" spans="1:12" x14ac:dyDescent="0.2">
      <c r="A71" s="26">
        <v>44779</v>
      </c>
      <c r="B71" s="13" t="s">
        <v>131</v>
      </c>
      <c r="C71" s="12" t="s">
        <v>133</v>
      </c>
      <c r="D71" s="6">
        <v>250</v>
      </c>
      <c r="E71" s="7">
        <v>350</v>
      </c>
      <c r="F71" s="8">
        <v>450</v>
      </c>
      <c r="G71" s="14">
        <v>43</v>
      </c>
      <c r="H71" s="14">
        <v>1</v>
      </c>
      <c r="I71" s="51">
        <v>1.32</v>
      </c>
      <c r="J71" s="52">
        <v>2.06</v>
      </c>
      <c r="K71" s="15">
        <v>0.64</v>
      </c>
      <c r="L71" s="16">
        <v>3.4</v>
      </c>
    </row>
    <row r="72" spans="1:12" x14ac:dyDescent="0.2">
      <c r="A72" s="26">
        <v>44790</v>
      </c>
      <c r="B72" s="13" t="s">
        <v>134</v>
      </c>
      <c r="C72" s="12" t="s">
        <v>134</v>
      </c>
      <c r="D72" s="6">
        <v>125</v>
      </c>
      <c r="E72" s="7">
        <v>150</v>
      </c>
      <c r="F72" s="8">
        <v>175</v>
      </c>
      <c r="G72" s="14">
        <v>5</v>
      </c>
      <c r="H72" s="14">
        <v>8</v>
      </c>
      <c r="I72" s="51">
        <v>1.79</v>
      </c>
      <c r="J72" s="52">
        <v>8.1999999999999993</v>
      </c>
      <c r="K72" s="15">
        <v>0.22</v>
      </c>
      <c r="L72" s="16">
        <v>4</v>
      </c>
    </row>
    <row r="73" spans="1:12" x14ac:dyDescent="0.2">
      <c r="A73" s="26">
        <v>44801</v>
      </c>
      <c r="B73" s="13" t="s">
        <v>135</v>
      </c>
      <c r="C73" s="12" t="s">
        <v>136</v>
      </c>
      <c r="D73" s="6">
        <v>350</v>
      </c>
      <c r="E73" s="7">
        <v>400</v>
      </c>
      <c r="F73" s="8">
        <v>450</v>
      </c>
      <c r="G73" s="14">
        <v>149</v>
      </c>
      <c r="H73" s="14">
        <v>0</v>
      </c>
      <c r="I73" s="51">
        <v>0.4</v>
      </c>
      <c r="J73" s="52">
        <v>0.34</v>
      </c>
      <c r="K73" s="115">
        <v>1.18</v>
      </c>
      <c r="L73" s="16">
        <v>3.6</v>
      </c>
    </row>
    <row r="74" spans="1:12" x14ac:dyDescent="0.2">
      <c r="A74" s="26">
        <v>44808</v>
      </c>
      <c r="B74" s="13" t="s">
        <v>137</v>
      </c>
      <c r="C74" s="12" t="s">
        <v>138</v>
      </c>
      <c r="D74" s="6">
        <v>150</v>
      </c>
      <c r="E74" s="7">
        <v>200</v>
      </c>
      <c r="F74" s="8">
        <v>250</v>
      </c>
      <c r="G74" s="14">
        <v>28</v>
      </c>
      <c r="H74" s="14">
        <v>0</v>
      </c>
      <c r="I74" s="51">
        <v>1.3</v>
      </c>
      <c r="J74" s="52">
        <v>3.2</v>
      </c>
      <c r="K74" s="15">
        <v>0.41</v>
      </c>
      <c r="L74" s="16">
        <v>2.6</v>
      </c>
    </row>
    <row r="75" spans="1:12" x14ac:dyDescent="0.2">
      <c r="A75" s="26">
        <v>44813</v>
      </c>
      <c r="B75" s="13" t="s">
        <v>139</v>
      </c>
      <c r="C75" s="12" t="s">
        <v>140</v>
      </c>
      <c r="D75" s="6">
        <v>150</v>
      </c>
      <c r="E75" s="7">
        <v>200</v>
      </c>
      <c r="F75" s="8">
        <v>250</v>
      </c>
      <c r="G75" s="14">
        <v>-41</v>
      </c>
      <c r="H75" s="14">
        <v>0</v>
      </c>
      <c r="I75" s="51">
        <v>0.46</v>
      </c>
      <c r="J75" s="52">
        <v>0.99</v>
      </c>
      <c r="K75" s="15">
        <v>0.46</v>
      </c>
      <c r="L75" s="16">
        <v>5.2</v>
      </c>
    </row>
    <row r="76" spans="1:12" x14ac:dyDescent="0.2">
      <c r="A76" s="26">
        <v>44823</v>
      </c>
      <c r="B76" s="13" t="s">
        <v>141</v>
      </c>
      <c r="C76" s="12" t="s">
        <v>142</v>
      </c>
      <c r="D76" s="6">
        <v>200</v>
      </c>
      <c r="E76" s="7">
        <v>250</v>
      </c>
      <c r="F76" s="8">
        <v>350</v>
      </c>
      <c r="G76" s="120" t="s">
        <v>161</v>
      </c>
      <c r="H76" s="14"/>
      <c r="I76" s="51"/>
      <c r="J76" s="52">
        <v>3.37</v>
      </c>
      <c r="K76" s="15"/>
      <c r="L76" s="16"/>
    </row>
    <row r="77" spans="1:12" x14ac:dyDescent="0.2">
      <c r="A77" s="26">
        <v>44828</v>
      </c>
      <c r="B77" s="13" t="s">
        <v>143</v>
      </c>
      <c r="C77" s="12" t="s">
        <v>144</v>
      </c>
      <c r="D77" s="6">
        <v>80</v>
      </c>
      <c r="E77" s="7">
        <v>130</v>
      </c>
      <c r="F77" s="8">
        <v>200</v>
      </c>
      <c r="G77" s="14">
        <v>-3</v>
      </c>
      <c r="H77" s="14">
        <v>0</v>
      </c>
      <c r="I77" s="51">
        <v>0.42</v>
      </c>
      <c r="J77" s="52">
        <v>1.33</v>
      </c>
      <c r="K77" s="15">
        <v>0.32</v>
      </c>
      <c r="L77" s="16">
        <v>3.5</v>
      </c>
    </row>
    <row r="78" spans="1:12" x14ac:dyDescent="0.2">
      <c r="A78" s="26">
        <v>44831</v>
      </c>
      <c r="B78" s="13" t="s">
        <v>145</v>
      </c>
      <c r="C78" s="12" t="s">
        <v>146</v>
      </c>
      <c r="D78" s="6">
        <v>150</v>
      </c>
      <c r="E78" s="7">
        <v>200</v>
      </c>
      <c r="F78" s="8">
        <v>250</v>
      </c>
      <c r="G78" s="14">
        <v>24</v>
      </c>
      <c r="H78" s="14">
        <v>0</v>
      </c>
      <c r="I78" s="51">
        <v>3.03</v>
      </c>
      <c r="J78" s="52">
        <v>4.6399999999999997</v>
      </c>
      <c r="K78" s="15">
        <v>0.65</v>
      </c>
      <c r="L78" s="16">
        <v>0.5</v>
      </c>
    </row>
    <row r="79" spans="1:12" x14ac:dyDescent="0.2">
      <c r="A79" s="26">
        <v>44834</v>
      </c>
      <c r="B79" s="13" t="s">
        <v>145</v>
      </c>
      <c r="C79" s="12" t="s">
        <v>147</v>
      </c>
      <c r="D79" s="6">
        <v>250</v>
      </c>
      <c r="E79" s="7">
        <v>300</v>
      </c>
      <c r="F79" s="8">
        <v>450</v>
      </c>
      <c r="G79" s="14">
        <v>13</v>
      </c>
      <c r="H79" s="14">
        <v>2</v>
      </c>
      <c r="I79" s="51">
        <v>3.86</v>
      </c>
      <c r="J79" s="52">
        <v>17.920000000000002</v>
      </c>
      <c r="K79" s="15">
        <v>0.22</v>
      </c>
      <c r="L79" s="16">
        <v>2.9</v>
      </c>
    </row>
    <row r="80" spans="1:12" x14ac:dyDescent="0.2">
      <c r="A80" s="26">
        <v>44858</v>
      </c>
      <c r="B80" s="13" t="s">
        <v>148</v>
      </c>
      <c r="C80" s="12" t="s">
        <v>149</v>
      </c>
      <c r="D80" s="6">
        <v>250</v>
      </c>
      <c r="E80" s="7">
        <v>300</v>
      </c>
      <c r="F80" s="8">
        <v>400</v>
      </c>
      <c r="G80" s="14">
        <v>51</v>
      </c>
      <c r="H80" s="14">
        <v>0</v>
      </c>
      <c r="I80" s="51">
        <v>0.86</v>
      </c>
      <c r="J80" s="52">
        <v>6.96</v>
      </c>
      <c r="K80" s="15">
        <v>0.12</v>
      </c>
      <c r="L80" s="16">
        <v>1.7</v>
      </c>
    </row>
    <row r="81" spans="1:12" x14ac:dyDescent="0.2">
      <c r="A81" s="26">
        <v>44880</v>
      </c>
      <c r="B81" s="13" t="s">
        <v>150</v>
      </c>
      <c r="C81" s="12" t="s">
        <v>151</v>
      </c>
      <c r="D81" s="6">
        <v>100</v>
      </c>
      <c r="E81" s="7">
        <v>200</v>
      </c>
      <c r="F81" s="8">
        <v>250</v>
      </c>
      <c r="G81" s="14">
        <v>38</v>
      </c>
      <c r="H81" s="14">
        <v>0</v>
      </c>
      <c r="I81" s="51">
        <v>0.16</v>
      </c>
      <c r="J81" s="52">
        <v>0.6</v>
      </c>
      <c r="K81" s="15">
        <v>0.27</v>
      </c>
      <c r="L81" s="16">
        <v>2.2000000000000002</v>
      </c>
    </row>
    <row r="82" spans="1:12" x14ac:dyDescent="0.2">
      <c r="A82" s="26">
        <v>44897</v>
      </c>
      <c r="B82" s="13" t="s">
        <v>152</v>
      </c>
      <c r="C82" s="12" t="s">
        <v>153</v>
      </c>
      <c r="D82" s="6">
        <v>150</v>
      </c>
      <c r="E82" s="7">
        <v>200</v>
      </c>
      <c r="F82" s="8">
        <v>250</v>
      </c>
      <c r="G82" s="14">
        <v>71</v>
      </c>
      <c r="H82" s="14">
        <v>2</v>
      </c>
      <c r="I82" s="51">
        <v>1.04</v>
      </c>
      <c r="J82" s="52">
        <v>0.96</v>
      </c>
      <c r="K82" s="115">
        <v>1.08</v>
      </c>
      <c r="L82" s="16">
        <v>3</v>
      </c>
    </row>
    <row r="83" spans="1:12" x14ac:dyDescent="0.2">
      <c r="A83" s="26">
        <v>44904</v>
      </c>
      <c r="B83" s="13" t="s">
        <v>154</v>
      </c>
      <c r="C83" s="12" t="s">
        <v>155</v>
      </c>
      <c r="D83" s="6">
        <v>255</v>
      </c>
      <c r="E83" s="7">
        <v>295</v>
      </c>
      <c r="F83" s="8">
        <v>380</v>
      </c>
      <c r="G83" s="120" t="s">
        <v>163</v>
      </c>
      <c r="H83" s="14"/>
      <c r="I83" s="51"/>
      <c r="J83" s="52">
        <v>0.67</v>
      </c>
      <c r="K83" s="15"/>
      <c r="L83" s="16"/>
    </row>
    <row r="84" spans="1:12" x14ac:dyDescent="0.2">
      <c r="A84" s="35">
        <v>44917</v>
      </c>
      <c r="B84" s="36" t="s">
        <v>156</v>
      </c>
      <c r="C84" s="37" t="s">
        <v>157</v>
      </c>
      <c r="D84" s="38">
        <v>125</v>
      </c>
      <c r="E84" s="39">
        <v>150</v>
      </c>
      <c r="F84" s="40">
        <v>300</v>
      </c>
      <c r="G84" s="41">
        <v>3</v>
      </c>
      <c r="H84" s="41">
        <v>0</v>
      </c>
      <c r="I84" s="53">
        <v>0.75</v>
      </c>
      <c r="J84" s="54">
        <v>1.75</v>
      </c>
      <c r="K84" s="47">
        <v>0.43</v>
      </c>
      <c r="L84" s="42">
        <v>6</v>
      </c>
    </row>
    <row r="85" spans="1:12" ht="13.5" thickBot="1" x14ac:dyDescent="0.25">
      <c r="A85" s="27">
        <v>44935</v>
      </c>
      <c r="B85" s="28" t="s">
        <v>158</v>
      </c>
      <c r="C85" s="29" t="s">
        <v>159</v>
      </c>
      <c r="D85" s="30">
        <v>80</v>
      </c>
      <c r="E85" s="31">
        <v>150</v>
      </c>
      <c r="F85" s="32">
        <v>200</v>
      </c>
      <c r="G85" s="33">
        <v>-2</v>
      </c>
      <c r="H85" s="33">
        <v>0</v>
      </c>
      <c r="I85" s="55">
        <v>0.05</v>
      </c>
      <c r="J85" s="56">
        <v>0.3</v>
      </c>
      <c r="K85" s="48">
        <v>0.17</v>
      </c>
      <c r="L85" s="34">
        <v>4</v>
      </c>
    </row>
    <row r="86" spans="1:12" ht="13.5" thickTop="1" x14ac:dyDescent="0.2">
      <c r="B86" s="5"/>
    </row>
    <row r="87" spans="1:12" x14ac:dyDescent="0.2">
      <c r="B87" s="117" t="s">
        <v>160</v>
      </c>
      <c r="C87" s="118"/>
      <c r="D87" s="4"/>
    </row>
    <row r="89" spans="1:12" x14ac:dyDescent="0.2">
      <c r="B89" s="5"/>
    </row>
    <row r="90" spans="1:12" x14ac:dyDescent="0.2">
      <c r="B90" s="5"/>
    </row>
    <row r="91" spans="1:12" x14ac:dyDescent="0.2">
      <c r="B91" s="5"/>
    </row>
    <row r="92" spans="1:12" x14ac:dyDescent="0.2">
      <c r="B92" s="5"/>
    </row>
    <row r="93" spans="1:12" x14ac:dyDescent="0.2">
      <c r="B93" s="5"/>
    </row>
    <row r="94" spans="1:12" x14ac:dyDescent="0.2">
      <c r="B94" s="5"/>
    </row>
    <row r="95" spans="1:12" x14ac:dyDescent="0.2">
      <c r="B95" s="5"/>
    </row>
    <row r="96" spans="1:12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  <row r="217" spans="2:2" x14ac:dyDescent="0.2">
      <c r="B217" s="5"/>
    </row>
    <row r="218" spans="2:2" x14ac:dyDescent="0.2">
      <c r="B218" s="5"/>
    </row>
    <row r="219" spans="2:2" x14ac:dyDescent="0.2">
      <c r="B219" s="5"/>
    </row>
    <row r="220" spans="2:2" x14ac:dyDescent="0.2">
      <c r="B220" s="5"/>
    </row>
    <row r="221" spans="2:2" x14ac:dyDescent="0.2">
      <c r="B221" s="5"/>
    </row>
    <row r="222" spans="2:2" x14ac:dyDescent="0.2">
      <c r="B222" s="5"/>
    </row>
    <row r="223" spans="2:2" x14ac:dyDescent="0.2">
      <c r="B223" s="5"/>
    </row>
    <row r="224" spans="2:2" x14ac:dyDescent="0.2">
      <c r="B224" s="5"/>
    </row>
    <row r="225" spans="2:2" x14ac:dyDescent="0.2">
      <c r="B225" s="5"/>
    </row>
    <row r="226" spans="2:2" x14ac:dyDescent="0.2">
      <c r="B226" s="5"/>
    </row>
    <row r="227" spans="2:2" x14ac:dyDescent="0.2">
      <c r="B227" s="5"/>
    </row>
    <row r="228" spans="2:2" x14ac:dyDescent="0.2">
      <c r="B228" s="5"/>
    </row>
    <row r="229" spans="2:2" x14ac:dyDescent="0.2">
      <c r="B229" s="5"/>
    </row>
    <row r="230" spans="2:2" x14ac:dyDescent="0.2">
      <c r="B230" s="5"/>
    </row>
    <row r="231" spans="2:2" x14ac:dyDescent="0.2">
      <c r="B231" s="5"/>
    </row>
    <row r="232" spans="2:2" x14ac:dyDescent="0.2">
      <c r="B232" s="5"/>
    </row>
    <row r="233" spans="2:2" x14ac:dyDescent="0.2">
      <c r="B233" s="5"/>
    </row>
    <row r="234" spans="2:2" x14ac:dyDescent="0.2">
      <c r="B234" s="5"/>
    </row>
    <row r="235" spans="2:2" x14ac:dyDescent="0.2">
      <c r="B235" s="5"/>
    </row>
    <row r="236" spans="2:2" x14ac:dyDescent="0.2">
      <c r="B236" s="5"/>
    </row>
    <row r="237" spans="2:2" x14ac:dyDescent="0.2">
      <c r="B237" s="5"/>
    </row>
    <row r="238" spans="2:2" x14ac:dyDescent="0.2">
      <c r="B238" s="5"/>
    </row>
  </sheetData>
  <autoFilter ref="A8:L9" xr:uid="{00000000-0009-0000-0000-000000000000}"/>
  <mergeCells count="29">
    <mergeCell ref="N10:Q10"/>
    <mergeCell ref="N11:Q11"/>
    <mergeCell ref="N12:Q12"/>
    <mergeCell ref="A1:B1"/>
    <mergeCell ref="A3:B3"/>
    <mergeCell ref="A8:A9"/>
    <mergeCell ref="B8:B9"/>
    <mergeCell ref="L8:L9"/>
    <mergeCell ref="I8:I9"/>
    <mergeCell ref="J8:J9"/>
    <mergeCell ref="A2:B2"/>
    <mergeCell ref="B5:H6"/>
    <mergeCell ref="N1:P1"/>
    <mergeCell ref="N2:P2"/>
    <mergeCell ref="N3:P3"/>
    <mergeCell ref="N4:Q4"/>
    <mergeCell ref="N5:Q5"/>
    <mergeCell ref="C8:C9"/>
    <mergeCell ref="H8:H9"/>
    <mergeCell ref="K8:K9"/>
    <mergeCell ref="I5:J6"/>
    <mergeCell ref="N6:Q6"/>
    <mergeCell ref="D8:D9"/>
    <mergeCell ref="E8:E9"/>
    <mergeCell ref="F8:F9"/>
    <mergeCell ref="G8:G9"/>
    <mergeCell ref="N8:R8"/>
    <mergeCell ref="N7:Q7"/>
    <mergeCell ref="N9:Q9"/>
  </mergeCells>
  <phoneticPr fontId="2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RaportHidroZilnic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2007-01-30T09:13:46Z</cp:lastPrinted>
  <dcterms:created xsi:type="dcterms:W3CDTF">1996-10-14T23:33:28Z</dcterms:created>
  <dcterms:modified xsi:type="dcterms:W3CDTF">2021-10-16T04:57:54Z</dcterms:modified>
</cp:coreProperties>
</file>